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nea\Sanea\bnrm\bnrm\"/>
    </mc:Choice>
  </mc:AlternateContent>
  <bookViews>
    <workbookView xWindow="360" yWindow="315" windowWidth="11295" windowHeight="4980" firstSheet="1" activeTab="1"/>
  </bookViews>
  <sheets>
    <sheet name="2012" sheetId="1" state="hidden" r:id="rId1"/>
    <sheet name="2015" sheetId="2" r:id="rId2"/>
    <sheet name="Лист3" sheetId="3" state="hidden" r:id="rId3"/>
  </sheets>
  <calcPr calcId="162913"/>
</workbook>
</file>

<file path=xl/calcChain.xml><?xml version="1.0" encoding="utf-8"?>
<calcChain xmlns="http://schemas.openxmlformats.org/spreadsheetml/2006/main">
  <c r="C8" i="2" l="1"/>
  <c r="D8" i="2"/>
  <c r="AG8" i="2"/>
  <c r="AH8" i="2"/>
  <c r="AI8" i="2"/>
  <c r="AJ8" i="2"/>
  <c r="AK8" i="2"/>
  <c r="AL8" i="2"/>
  <c r="AM8" i="2"/>
  <c r="AN8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K45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C8" i="1"/>
  <c r="D8" i="1"/>
  <c r="D45" i="1" s="1"/>
  <c r="E8" i="1"/>
  <c r="E45" i="1" s="1"/>
  <c r="F8" i="1"/>
  <c r="G8" i="1"/>
  <c r="H8" i="1"/>
  <c r="H45" i="1" s="1"/>
  <c r="I8" i="1"/>
  <c r="I45" i="1" s="1"/>
  <c r="J8" i="1"/>
  <c r="K8" i="1"/>
  <c r="L8" i="1"/>
  <c r="L45" i="1" s="1"/>
  <c r="M8" i="1"/>
  <c r="M45" i="1" s="1"/>
  <c r="N8" i="1"/>
  <c r="O8" i="1"/>
  <c r="P8" i="1"/>
  <c r="P45" i="1" s="1"/>
  <c r="Q8" i="1"/>
  <c r="Q45" i="1" s="1"/>
  <c r="R8" i="1"/>
  <c r="S8" i="1"/>
  <c r="T8" i="1"/>
  <c r="T45" i="1" s="1"/>
  <c r="U8" i="1"/>
  <c r="U45" i="1" s="1"/>
  <c r="V8" i="1"/>
  <c r="W8" i="1"/>
  <c r="X8" i="1"/>
  <c r="X45" i="1" s="1"/>
  <c r="Y8" i="1"/>
  <c r="Y45" i="1" s="1"/>
  <c r="Z8" i="1"/>
  <c r="AA8" i="1"/>
  <c r="AB8" i="1"/>
  <c r="AB45" i="1" s="1"/>
  <c r="AC8" i="1"/>
  <c r="AC45" i="1" s="1"/>
  <c r="AD8" i="1"/>
  <c r="AE8" i="1"/>
  <c r="AF8" i="1"/>
  <c r="AF45" i="1" s="1"/>
  <c r="AG8" i="1"/>
  <c r="AG45" i="1" s="1"/>
  <c r="AH8" i="1"/>
  <c r="AI8" i="1"/>
  <c r="AJ8" i="1"/>
  <c r="AJ45" i="1" s="1"/>
  <c r="AK8" i="1"/>
  <c r="AK45" i="1" s="1"/>
  <c r="AL8" i="1"/>
  <c r="AM8" i="1"/>
  <c r="AN8" i="1"/>
  <c r="AN45" i="1" s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O45" i="1" s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C45" i="1"/>
  <c r="F45" i="1"/>
  <c r="G45" i="1"/>
  <c r="J45" i="1"/>
  <c r="K45" i="1"/>
  <c r="N45" i="1"/>
  <c r="O45" i="1"/>
  <c r="R45" i="1"/>
  <c r="S45" i="1"/>
  <c r="V45" i="1"/>
  <c r="W45" i="1"/>
  <c r="Z45" i="1"/>
  <c r="AA45" i="1"/>
  <c r="AD45" i="1"/>
  <c r="AE45" i="1"/>
  <c r="AH45" i="1"/>
  <c r="AI45" i="1"/>
  <c r="AL45" i="1"/>
  <c r="AM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</calcChain>
</file>

<file path=xl/sharedStrings.xml><?xml version="1.0" encoding="utf-8"?>
<sst xmlns="http://schemas.openxmlformats.org/spreadsheetml/2006/main" count="116" uniqueCount="63">
  <si>
    <t>nr. d/o</t>
  </si>
  <si>
    <t>Unitatea administrativ-teritorială</t>
  </si>
  <si>
    <t xml:space="preserve">Total colecţii  (mii u. m.) </t>
  </si>
  <si>
    <t>Total utilizatori activi (mii u. m.)</t>
  </si>
  <si>
    <t>Total vizite virtuale (mii)</t>
  </si>
  <si>
    <t>Total împrumuturi (mii u. m.)</t>
  </si>
  <si>
    <t>Total bibliotecari</t>
  </si>
  <si>
    <t>Municipiul Chişinău</t>
  </si>
  <si>
    <t>Municipiul Bălţi</t>
  </si>
  <si>
    <t>UTAGagauzia</t>
  </si>
  <si>
    <t xml:space="preserve">Anenii Noi </t>
  </si>
  <si>
    <t>Basarabeasca</t>
  </si>
  <si>
    <t>Briceni</t>
  </si>
  <si>
    <t>Cahul</t>
  </si>
  <si>
    <t>Căuşeni</t>
  </si>
  <si>
    <t>Călăraşi</t>
  </si>
  <si>
    <t>Cantemir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</si>
  <si>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</si>
  <si>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</si>
  <si>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</si>
  <si>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</si>
  <si>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</si>
  <si>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</si>
  <si>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</si>
  <si>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</si>
  <si>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</si>
  <si>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Hânceşti</t>
  </si>
  <si>
    <t>Ialoveni</t>
  </si>
  <si>
    <t>Leova</t>
  </si>
  <si>
    <t>Nisporeni</t>
  </si>
  <si>
    <t>Ocniţa</t>
  </si>
  <si>
    <t>Orhei</t>
  </si>
  <si>
    <t>Rezina</t>
  </si>
  <si>
    <t>Râşcani</t>
  </si>
  <si>
    <t>Sângerei</t>
  </si>
  <si>
    <t>Soroca</t>
  </si>
  <si>
    <t>Străşeni</t>
  </si>
  <si>
    <t>Şoldăneşti</t>
  </si>
  <si>
    <t>Ştefan Vodă</t>
  </si>
  <si>
    <t>Taraclia</t>
  </si>
  <si>
    <t>Teleneşti</t>
  </si>
  <si>
    <t>Ungheni</t>
  </si>
  <si>
    <t>Mun. Bălţi (comune/sate)</t>
  </si>
  <si>
    <t>Biblioteca Naţională a RM</t>
  </si>
  <si>
    <t>Mun. Chişinău (comunale/sate)</t>
  </si>
  <si>
    <t>Biblioteca Naţională pentru Copii "Ion Creangă"</t>
  </si>
  <si>
    <t>Total în municipiul Chişinău şi Bălţi</t>
  </si>
  <si>
    <t>Total raioane şi oraşe</t>
  </si>
  <si>
    <t xml:space="preserve">TOTAL </t>
  </si>
  <si>
    <t xml:space="preserve"> din care copiilor până la 16 ani mii. </t>
  </si>
  <si>
    <t xml:space="preserve">din care copiilor până la 16 ani </t>
  </si>
  <si>
    <t>Vizite total (mii u. m. )</t>
  </si>
  <si>
    <t>Date principale privind activitatea bibliotecilor publice din  Republica Moldova în anul 2012</t>
  </si>
  <si>
    <t>Biblioteci total</t>
  </si>
  <si>
    <t>________________________________</t>
  </si>
  <si>
    <t>Semnătura</t>
  </si>
  <si>
    <t>L.Ş.                        2013</t>
  </si>
  <si>
    <t xml:space="preserve"> din care copii până la 16 ani mii. </t>
  </si>
  <si>
    <t>Mun. Chişinău (bibl. săteşti)</t>
  </si>
  <si>
    <t xml:space="preserve">L.Ş.   </t>
  </si>
  <si>
    <t>Biblioteca Naţională pentru Copii "Ion        Creangă"</t>
  </si>
  <si>
    <t>Date principale privind activitatea bibliotecilor publice din  Republica Moldova în anul 2015</t>
  </si>
  <si>
    <t>Intrări total (mii u. m.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</si>
</sst>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0.0"/>
  </numFmts>
  <fonts count="32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name val="Arial"/>
      <family val="2"/>
    </font>
    <font>
      <b/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0"/>
      <color indexed="12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"/>
      <family val="2"/>
    </font>
    <font>
      <b/>
      <sz val="10"/>
      <name val="Times New Roman"/>
      <family val="1"/>
      <charset val="204"/>
    </font>
    <font>
      <sz val="9"/>
      <name val="Arial"/>
      <family val="2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Cyr"/>
      <charset val="204"/>
    </font>
    <font>
      <b/>
      <i/>
      <sz val="16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2"/>
      <color indexed="53"/>
      <name val="Times New Roman"/>
      <family val="1"/>
      <charset val="204"/>
    </font>
    <font>
      <sz val="16"/>
      <name val="Arial Cyr"/>
      <charset val="204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9"/>
      <color rgb="FF0070C0"/>
      <name val="Arial"/>
      <family val="2"/>
    </font>
    <font>
      <b/>
      <sz val="11"/>
      <color rgb="FF0070C0"/>
      <name val="Times New Roman"/>
      <family val="1"/>
      <charset val="204"/>
    </font>
    <font>
      <b/>
      <sz val="10"/>
      <color rgb="FF0070C0"/>
      <name val="Arial Cyr"/>
      <charset val="238"/>
    </font>
    <font>
      <b/>
      <sz val="9"/>
      <color rgb="FF0070C0"/>
      <name val="Arial"/>
      <family val="2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6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4" fillId="0" borderId="0"/>
    <xf numFmtId="0" fontId="1" fillId="0" borderId="0" applyNumberFormat="0" applyFont="0" applyFill="0" applyBorder="0" applyAlignment="0" applyProtection="0">
      <alignment vertical="top"/>
    </xf>
  </cellStyleXfs>
  <cellXfs count="73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5" fillId="0" borderId="0" xfId="2" applyNumberFormat="1" applyFont="1" applyFill="1" applyBorder="1" applyAlignment="1" applyProtection="1">
      <alignment horizontal="center" vertical="center"/>
    </xf>
    <xf numFmtId="0" fontId="6" fillId="0" borderId="1" xfId="0" applyFont="1" applyBorder="1"/>
    <xf numFmtId="0" fontId="6" fillId="0" borderId="0" xfId="0" applyFont="1"/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/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88" fontId="9" fillId="0" borderId="1" xfId="0" applyNumberFormat="1" applyFont="1" applyFill="1" applyBorder="1" applyAlignment="1" applyProtection="1">
      <alignment horizontal="center" vertical="center"/>
    </xf>
    <xf numFmtId="188" fontId="11" fillId="0" borderId="1" xfId="0" applyNumberFormat="1" applyFont="1" applyFill="1" applyBorder="1" applyAlignment="1" applyProtection="1">
      <alignment horizontal="center" vertical="center"/>
    </xf>
    <xf numFmtId="188" fontId="11" fillId="0" borderId="0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1" applyFont="1"/>
    <xf numFmtId="0" fontId="15" fillId="0" borderId="0" xfId="1" applyFont="1" applyBorder="1"/>
    <xf numFmtId="0" fontId="15" fillId="0" borderId="0" xfId="1" applyFont="1"/>
    <xf numFmtId="0" fontId="16" fillId="0" borderId="0" xfId="0" applyFont="1"/>
    <xf numFmtId="0" fontId="15" fillId="0" borderId="6" xfId="1" applyFont="1" applyBorder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top" wrapText="1"/>
    </xf>
    <xf numFmtId="0" fontId="18" fillId="2" borderId="5" xfId="0" applyFont="1" applyFill="1" applyBorder="1" applyAlignment="1">
      <alignment horizontal="left" vertical="center" wrapText="1"/>
    </xf>
    <xf numFmtId="0" fontId="19" fillId="2" borderId="5" xfId="0" applyFont="1" applyFill="1" applyBorder="1"/>
    <xf numFmtId="0" fontId="15" fillId="0" borderId="0" xfId="1" applyFont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>
      <alignment horizontal="center" vertical="center" wrapText="1"/>
    </xf>
    <xf numFmtId="0" fontId="25" fillId="0" borderId="0" xfId="1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2" fontId="9" fillId="0" borderId="1" xfId="0" applyNumberFormat="1" applyFont="1" applyFill="1" applyBorder="1" applyAlignment="1" applyProtection="1">
      <alignment horizontal="center" vertical="center"/>
    </xf>
    <xf numFmtId="0" fontId="28" fillId="0" borderId="0" xfId="1" applyFont="1"/>
    <xf numFmtId="0" fontId="29" fillId="2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Border="1"/>
    <xf numFmtId="0" fontId="29" fillId="0" borderId="0" xfId="0" applyFont="1"/>
    <xf numFmtId="0" fontId="29" fillId="0" borderId="5" xfId="0" applyFont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top" wrapText="1"/>
    </xf>
    <xf numFmtId="0" fontId="20" fillId="0" borderId="0" xfId="0" applyFont="1" applyBorder="1"/>
    <xf numFmtId="0" fontId="20" fillId="0" borderId="0" xfId="0" applyFont="1"/>
    <xf numFmtId="0" fontId="20" fillId="0" borderId="0" xfId="0" applyFont="1" applyFill="1" applyBorder="1"/>
    <xf numFmtId="0" fontId="30" fillId="0" borderId="0" xfId="0" applyFont="1" applyBorder="1"/>
    <xf numFmtId="0" fontId="31" fillId="0" borderId="0" xfId="0" applyFont="1"/>
    <xf numFmtId="0" fontId="30" fillId="0" borderId="0" xfId="0" applyFont="1"/>
    <xf numFmtId="0" fontId="17" fillId="0" borderId="0" xfId="0" applyFont="1" applyBorder="1" applyAlignment="1">
      <alignment horizontal="center" wrapText="1"/>
    </xf>
  </cellXfs>
  <cellStyles count="3">
    <cellStyle name="Normal_Sheet3_1" xfId="1"/>
    <cellStyle name="Normal_Лист1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0"/>
  <sheetViews>
    <sheetView topLeftCell="A28" workbookViewId="0">
      <selection activeCell="BE20" sqref="BE20"/>
    </sheetView>
  </sheetViews>
  <sheetFormatPr defaultRowHeight="12.75"/>
  <cols>
    <col min="1" max="1" width="3.7109375" customWidth="1"/>
    <col min="2" max="2" width="39.7109375" customWidth="1"/>
    <col min="3" max="3" width="6.42578125" customWidth="1"/>
    <col min="4" max="4" width="9.28515625" customWidth="1"/>
    <col min="5" max="5" width="35.140625" hidden="1" customWidth="1"/>
    <col min="6" max="17" width="9.140625" hidden="1" customWidth="1"/>
    <col min="18" max="18" width="0.140625" hidden="1" customWidth="1"/>
    <col min="19" max="32" width="9.140625" hidden="1" customWidth="1"/>
    <col min="33" max="33" width="7.85546875" customWidth="1"/>
    <col min="34" max="34" width="7.42578125" customWidth="1"/>
    <col min="35" max="35" width="8.7109375" customWidth="1"/>
    <col min="36" max="36" width="9.85546875" customWidth="1"/>
    <col min="37" max="37" width="8" customWidth="1"/>
    <col min="38" max="39" width="8.7109375" customWidth="1"/>
    <col min="40" max="40" width="7.140625" customWidth="1"/>
    <col min="41" max="46" width="9.140625" hidden="1" customWidth="1"/>
    <col min="47" max="47" width="0.28515625" hidden="1" customWidth="1"/>
    <col min="48" max="51" width="9.140625" hidden="1" customWidth="1"/>
    <col min="52" max="52" width="0.140625" hidden="1" customWidth="1"/>
    <col min="53" max="54" width="9.140625" hidden="1" customWidth="1"/>
    <col min="55" max="55" width="7.7109375" customWidth="1"/>
  </cols>
  <sheetData>
    <row r="1" spans="1:58" ht="28.5" customHeight="1">
      <c r="A1" s="72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8" ht="9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8" ht="91.5" customHeight="1">
      <c r="A3" s="37" t="s">
        <v>0</v>
      </c>
      <c r="B3" s="29" t="s">
        <v>1</v>
      </c>
      <c r="C3" s="29" t="s">
        <v>53</v>
      </c>
      <c r="D3" s="29" t="s">
        <v>2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 t="s">
        <v>3</v>
      </c>
      <c r="AH3" s="29" t="s">
        <v>57</v>
      </c>
      <c r="AI3" s="29" t="s">
        <v>51</v>
      </c>
      <c r="AJ3" s="29" t="s">
        <v>49</v>
      </c>
      <c r="AK3" s="29" t="s">
        <v>4</v>
      </c>
      <c r="AL3" s="29" t="s">
        <v>5</v>
      </c>
      <c r="AM3" s="29" t="s">
        <v>50</v>
      </c>
      <c r="AN3" s="29" t="s">
        <v>6</v>
      </c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1"/>
      <c r="BF3" s="1"/>
    </row>
    <row r="4" spans="1:58" ht="18.75" customHeight="1">
      <c r="A4" s="14">
        <v>1</v>
      </c>
      <c r="B4" s="15" t="s">
        <v>43</v>
      </c>
      <c r="C4" s="7">
        <v>1</v>
      </c>
      <c r="D4" s="8">
        <v>2555.9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8">
        <v>89.4</v>
      </c>
      <c r="AH4" s="8">
        <v>0</v>
      </c>
      <c r="AI4" s="8">
        <v>69</v>
      </c>
      <c r="AJ4" s="8">
        <v>0</v>
      </c>
      <c r="AK4" s="8">
        <v>919.1</v>
      </c>
      <c r="AL4" s="26">
        <v>293.3</v>
      </c>
      <c r="AM4" s="26"/>
      <c r="AN4" s="28">
        <v>195</v>
      </c>
      <c r="AO4" s="6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  <c r="BC4" s="1"/>
    </row>
    <row r="5" spans="1:58" ht="30" customHeight="1">
      <c r="A5" s="14">
        <v>2</v>
      </c>
      <c r="B5" s="16" t="s">
        <v>45</v>
      </c>
      <c r="C5" s="7">
        <v>1</v>
      </c>
      <c r="D5" s="8">
        <v>247.1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8">
        <v>12.7</v>
      </c>
      <c r="AH5" s="8">
        <v>11.5</v>
      </c>
      <c r="AI5" s="8">
        <v>143.80000000000001</v>
      </c>
      <c r="AJ5" s="8">
        <v>127.3</v>
      </c>
      <c r="AK5" s="8">
        <v>41.8</v>
      </c>
      <c r="AL5" s="26">
        <v>443.8</v>
      </c>
      <c r="AM5" s="26">
        <v>368.4</v>
      </c>
      <c r="AN5" s="28">
        <v>54</v>
      </c>
      <c r="AO5" s="6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4"/>
      <c r="BC5" s="1"/>
    </row>
    <row r="6" spans="1:58" ht="15.75">
      <c r="A6" s="14">
        <v>3</v>
      </c>
      <c r="B6" s="16" t="s">
        <v>7</v>
      </c>
      <c r="C6" s="10">
        <v>31</v>
      </c>
      <c r="D6" s="11">
        <v>1127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8">
        <v>141.4</v>
      </c>
      <c r="AH6" s="8">
        <v>33.700000000000003</v>
      </c>
      <c r="AI6" s="8">
        <v>1588.6</v>
      </c>
      <c r="AJ6" s="8">
        <v>624</v>
      </c>
      <c r="AK6" s="8">
        <v>838.8</v>
      </c>
      <c r="AL6" s="26">
        <v>6784.5</v>
      </c>
      <c r="AM6" s="26">
        <v>1863.3</v>
      </c>
      <c r="AN6" s="28">
        <v>340</v>
      </c>
      <c r="AO6" s="6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4"/>
      <c r="BC6" s="1"/>
    </row>
    <row r="7" spans="1:58" ht="15.75">
      <c r="A7" s="14">
        <v>4</v>
      </c>
      <c r="B7" s="16" t="s">
        <v>8</v>
      </c>
      <c r="C7" s="10">
        <v>9</v>
      </c>
      <c r="D7" s="8">
        <v>550.6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>
        <v>23.3</v>
      </c>
      <c r="AH7" s="8">
        <v>9.9</v>
      </c>
      <c r="AI7" s="8">
        <v>213.7</v>
      </c>
      <c r="AJ7" s="8">
        <v>93.1</v>
      </c>
      <c r="AK7" s="8">
        <v>0</v>
      </c>
      <c r="AL7" s="26">
        <v>559.29999999999995</v>
      </c>
      <c r="AM7" s="26">
        <v>221.9</v>
      </c>
      <c r="AN7" s="28">
        <v>55</v>
      </c>
      <c r="AO7" s="6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4"/>
      <c r="BC7" s="1"/>
    </row>
    <row r="8" spans="1:58" ht="15.75" customHeight="1">
      <c r="A8" s="14"/>
      <c r="B8" s="17" t="s">
        <v>46</v>
      </c>
      <c r="C8" s="23">
        <f>SUM(C4:C7)</f>
        <v>42</v>
      </c>
      <c r="D8" s="23">
        <f t="shared" ref="D8:AN8" si="0">SUM(D4:D7)</f>
        <v>4480.6000000000004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  <c r="M8" s="23">
        <f t="shared" si="0"/>
        <v>0</v>
      </c>
      <c r="N8" s="23">
        <f t="shared" si="0"/>
        <v>0</v>
      </c>
      <c r="O8" s="23">
        <f t="shared" si="0"/>
        <v>0</v>
      </c>
      <c r="P8" s="23">
        <f t="shared" si="0"/>
        <v>0</v>
      </c>
      <c r="Q8" s="23">
        <f t="shared" si="0"/>
        <v>0</v>
      </c>
      <c r="R8" s="23">
        <f t="shared" si="0"/>
        <v>0</v>
      </c>
      <c r="S8" s="23">
        <f t="shared" si="0"/>
        <v>0</v>
      </c>
      <c r="T8" s="23">
        <f t="shared" si="0"/>
        <v>0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0</v>
      </c>
      <c r="Y8" s="23">
        <f t="shared" si="0"/>
        <v>0</v>
      </c>
      <c r="Z8" s="23">
        <f t="shared" si="0"/>
        <v>0</v>
      </c>
      <c r="AA8" s="23">
        <f t="shared" si="0"/>
        <v>0</v>
      </c>
      <c r="AB8" s="23">
        <f t="shared" si="0"/>
        <v>0</v>
      </c>
      <c r="AC8" s="23">
        <f t="shared" si="0"/>
        <v>0</v>
      </c>
      <c r="AD8" s="23">
        <f t="shared" si="0"/>
        <v>0</v>
      </c>
      <c r="AE8" s="23">
        <f t="shared" si="0"/>
        <v>0</v>
      </c>
      <c r="AF8" s="23">
        <f t="shared" si="0"/>
        <v>0</v>
      </c>
      <c r="AG8" s="23">
        <f t="shared" si="0"/>
        <v>266.8</v>
      </c>
      <c r="AH8" s="23">
        <f t="shared" si="0"/>
        <v>55.1</v>
      </c>
      <c r="AI8" s="23">
        <f t="shared" si="0"/>
        <v>2015.1</v>
      </c>
      <c r="AJ8" s="23">
        <f t="shared" si="0"/>
        <v>844.4</v>
      </c>
      <c r="AK8" s="23">
        <f t="shared" si="0"/>
        <v>1799.6999999999998</v>
      </c>
      <c r="AL8" s="23">
        <f t="shared" si="0"/>
        <v>8080.9000000000005</v>
      </c>
      <c r="AM8" s="23">
        <f t="shared" si="0"/>
        <v>2453.6</v>
      </c>
      <c r="AN8" s="23">
        <f t="shared" si="0"/>
        <v>644</v>
      </c>
      <c r="AO8" s="6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4"/>
      <c r="BC8" s="1"/>
    </row>
    <row r="9" spans="1:58" ht="15.75">
      <c r="A9" s="14">
        <v>5</v>
      </c>
      <c r="B9" s="18" t="s">
        <v>9</v>
      </c>
      <c r="C9" s="8">
        <v>38</v>
      </c>
      <c r="D9" s="8">
        <v>610.4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8">
        <v>27.1</v>
      </c>
      <c r="AH9" s="8">
        <v>14.5</v>
      </c>
      <c r="AI9" s="8">
        <v>204.2</v>
      </c>
      <c r="AJ9" s="8">
        <v>106.1</v>
      </c>
      <c r="AK9" s="26">
        <v>1.7</v>
      </c>
      <c r="AL9" s="8">
        <v>484.6</v>
      </c>
      <c r="AM9" s="26">
        <v>278.39999999999998</v>
      </c>
      <c r="AN9" s="28">
        <v>83</v>
      </c>
      <c r="AO9" s="6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4"/>
      <c r="BC9" s="1"/>
    </row>
    <row r="10" spans="1:58" ht="15.75">
      <c r="A10" s="14">
        <v>6</v>
      </c>
      <c r="B10" s="18" t="s">
        <v>10</v>
      </c>
      <c r="C10" s="8">
        <v>37</v>
      </c>
      <c r="D10" s="8">
        <v>325.60000000000002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8">
        <v>14</v>
      </c>
      <c r="AH10" s="8">
        <v>6.7</v>
      </c>
      <c r="AI10" s="8">
        <v>149.4</v>
      </c>
      <c r="AJ10" s="8">
        <v>97.2</v>
      </c>
      <c r="AK10" s="26">
        <v>0.5</v>
      </c>
      <c r="AL10" s="8">
        <v>294.60000000000002</v>
      </c>
      <c r="AM10" s="26">
        <v>178.6</v>
      </c>
      <c r="AN10" s="28">
        <v>48</v>
      </c>
      <c r="AO10" s="6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4"/>
      <c r="BC10" s="1"/>
    </row>
    <row r="11" spans="1:58" ht="15.75">
      <c r="A11" s="14">
        <v>7</v>
      </c>
      <c r="B11" s="18" t="s">
        <v>11</v>
      </c>
      <c r="C11" s="8">
        <v>14</v>
      </c>
      <c r="D11" s="8">
        <v>115.7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8">
        <v>7</v>
      </c>
      <c r="AH11" s="8">
        <v>3.2</v>
      </c>
      <c r="AI11" s="8">
        <v>48.8</v>
      </c>
      <c r="AJ11" s="8">
        <v>22.9</v>
      </c>
      <c r="AK11" s="26"/>
      <c r="AL11" s="8">
        <v>98.5</v>
      </c>
      <c r="AM11" s="26">
        <v>36.299999999999997</v>
      </c>
      <c r="AN11" s="28">
        <v>20</v>
      </c>
      <c r="AO11" s="6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4"/>
      <c r="BC11" s="1"/>
    </row>
    <row r="12" spans="1:58" ht="15.75">
      <c r="A12" s="14">
        <v>8</v>
      </c>
      <c r="B12" s="19" t="s">
        <v>12</v>
      </c>
      <c r="C12" s="8">
        <v>32</v>
      </c>
      <c r="D12" s="8">
        <v>371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8">
        <v>23</v>
      </c>
      <c r="AH12" s="8">
        <v>7.5</v>
      </c>
      <c r="AI12" s="8">
        <v>167.4</v>
      </c>
      <c r="AJ12" s="8">
        <v>93.7</v>
      </c>
      <c r="AK12" s="26"/>
      <c r="AL12" s="8">
        <v>432.2</v>
      </c>
      <c r="AM12" s="26">
        <v>223.6</v>
      </c>
      <c r="AN12" s="28">
        <v>54</v>
      </c>
      <c r="AO12" s="6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4"/>
      <c r="BC12" s="1"/>
    </row>
    <row r="13" spans="1:58" ht="15.75">
      <c r="A13" s="14">
        <v>9</v>
      </c>
      <c r="B13" s="18" t="s">
        <v>13</v>
      </c>
      <c r="C13" s="8">
        <v>48</v>
      </c>
      <c r="D13" s="8">
        <v>498.3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8">
        <v>25.5</v>
      </c>
      <c r="AH13" s="8">
        <v>14.8</v>
      </c>
      <c r="AI13" s="8">
        <v>246.9</v>
      </c>
      <c r="AJ13" s="8">
        <v>166</v>
      </c>
      <c r="AK13" s="26"/>
      <c r="AL13" s="8">
        <v>453.3</v>
      </c>
      <c r="AM13" s="26">
        <v>314.7</v>
      </c>
      <c r="AN13" s="28">
        <v>66</v>
      </c>
      <c r="AO13" s="6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4"/>
      <c r="BC13" s="1"/>
    </row>
    <row r="14" spans="1:58" ht="15.75">
      <c r="A14" s="14">
        <v>10</v>
      </c>
      <c r="B14" s="18" t="s">
        <v>16</v>
      </c>
      <c r="C14" s="8">
        <v>46</v>
      </c>
      <c r="D14" s="8">
        <v>409.9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8">
        <v>18</v>
      </c>
      <c r="AH14" s="8">
        <v>9</v>
      </c>
      <c r="AI14" s="8">
        <v>134.80000000000001</v>
      </c>
      <c r="AJ14" s="8">
        <v>82.1</v>
      </c>
      <c r="AK14" s="26"/>
      <c r="AL14" s="8">
        <v>256.7</v>
      </c>
      <c r="AM14" s="26">
        <v>168.5</v>
      </c>
      <c r="AN14" s="28">
        <v>54</v>
      </c>
      <c r="AO14" s="6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4"/>
      <c r="BC14" s="1"/>
    </row>
    <row r="15" spans="1:58" ht="15.75">
      <c r="A15" s="14">
        <v>11</v>
      </c>
      <c r="B15" s="18" t="s">
        <v>15</v>
      </c>
      <c r="C15" s="8">
        <v>41</v>
      </c>
      <c r="D15" s="8">
        <v>258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8">
        <v>14.7</v>
      </c>
      <c r="AH15" s="8">
        <v>8.1999999999999993</v>
      </c>
      <c r="AI15" s="8">
        <v>93.4</v>
      </c>
      <c r="AJ15" s="8">
        <v>57.3</v>
      </c>
      <c r="AK15" s="26"/>
      <c r="AL15" s="8">
        <v>200.8</v>
      </c>
      <c r="AM15" s="26">
        <v>184.2</v>
      </c>
      <c r="AN15" s="28">
        <v>50</v>
      </c>
      <c r="AO15" s="6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4"/>
      <c r="BC15" s="1"/>
    </row>
    <row r="16" spans="1:58" ht="15.75">
      <c r="A16" s="14">
        <v>12</v>
      </c>
      <c r="B16" s="18" t="s">
        <v>14</v>
      </c>
      <c r="C16" s="8">
        <v>42</v>
      </c>
      <c r="D16" s="8">
        <v>402.5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8">
        <v>23.9</v>
      </c>
      <c r="AH16" s="8">
        <v>12</v>
      </c>
      <c r="AI16" s="8">
        <v>257.3</v>
      </c>
      <c r="AJ16" s="8">
        <v>151.4</v>
      </c>
      <c r="AK16" s="26"/>
      <c r="AL16" s="8">
        <v>500.1</v>
      </c>
      <c r="AM16" s="26">
        <v>260</v>
      </c>
      <c r="AN16" s="28">
        <v>57</v>
      </c>
      <c r="AO16" s="6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4"/>
      <c r="BC16" s="1"/>
    </row>
    <row r="17" spans="1:55" ht="15.75">
      <c r="A17" s="14">
        <v>13</v>
      </c>
      <c r="B17" s="18" t="s">
        <v>17</v>
      </c>
      <c r="C17" s="8">
        <v>39</v>
      </c>
      <c r="D17" s="8">
        <v>287.2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8">
        <v>8.6999999999999993</v>
      </c>
      <c r="AH17" s="8">
        <v>6.2</v>
      </c>
      <c r="AI17" s="8">
        <v>102.3</v>
      </c>
      <c r="AJ17" s="8">
        <v>64.7</v>
      </c>
      <c r="AK17" s="26"/>
      <c r="AL17" s="8">
        <v>233.4</v>
      </c>
      <c r="AM17" s="26">
        <v>100.2</v>
      </c>
      <c r="AN17" s="28">
        <v>45</v>
      </c>
      <c r="AO17" s="6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4"/>
      <c r="BC17" s="1"/>
    </row>
    <row r="18" spans="1:55" ht="15.75">
      <c r="A18" s="14">
        <v>14</v>
      </c>
      <c r="B18" s="18" t="s">
        <v>18</v>
      </c>
      <c r="C18" s="8">
        <v>30</v>
      </c>
      <c r="D18" s="8">
        <v>291.3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8">
        <v>16.8</v>
      </c>
      <c r="AH18" s="8">
        <v>9.6</v>
      </c>
      <c r="AI18" s="8">
        <v>193.4</v>
      </c>
      <c r="AJ18" s="8">
        <v>112.5</v>
      </c>
      <c r="AK18" s="26">
        <v>1.8</v>
      </c>
      <c r="AL18" s="8">
        <v>394.3</v>
      </c>
      <c r="AM18" s="26">
        <v>234.7</v>
      </c>
      <c r="AN18" s="28">
        <v>37</v>
      </c>
      <c r="AO18" s="6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4"/>
      <c r="BC18" s="1"/>
    </row>
    <row r="19" spans="1:55" ht="15.75">
      <c r="A19" s="14">
        <v>15</v>
      </c>
      <c r="B19" s="18" t="s">
        <v>19</v>
      </c>
      <c r="C19" s="8">
        <v>23</v>
      </c>
      <c r="D19" s="8">
        <v>263.39999999999998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8">
        <v>13.7</v>
      </c>
      <c r="AH19" s="8">
        <v>5.0999999999999996</v>
      </c>
      <c r="AI19" s="8">
        <v>159.1</v>
      </c>
      <c r="AJ19" s="8">
        <v>79.5</v>
      </c>
      <c r="AK19" s="27">
        <v>0.4</v>
      </c>
      <c r="AL19" s="8">
        <v>287.60000000000002</v>
      </c>
      <c r="AM19" s="26">
        <v>144.69999999999999</v>
      </c>
      <c r="AN19" s="28">
        <v>32</v>
      </c>
      <c r="AO19" s="6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4"/>
      <c r="BC19" s="1"/>
    </row>
    <row r="20" spans="1:55" ht="15.75">
      <c r="A20" s="14">
        <v>16</v>
      </c>
      <c r="B20" s="18" t="s">
        <v>20</v>
      </c>
      <c r="C20" s="8">
        <v>33</v>
      </c>
      <c r="D20" s="8">
        <v>521.9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8">
        <v>23.5</v>
      </c>
      <c r="AH20" s="8">
        <v>10</v>
      </c>
      <c r="AI20" s="8">
        <v>168.2</v>
      </c>
      <c r="AJ20" s="8">
        <v>96.7</v>
      </c>
      <c r="AK20" s="26"/>
      <c r="AL20" s="8">
        <v>376.5</v>
      </c>
      <c r="AM20" s="26">
        <v>205.8</v>
      </c>
      <c r="AN20" s="28">
        <v>56</v>
      </c>
      <c r="AO20" s="6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4"/>
      <c r="BC20" s="1"/>
    </row>
    <row r="21" spans="1:55" ht="15.75">
      <c r="A21" s="14">
        <v>17</v>
      </c>
      <c r="B21" s="18" t="s">
        <v>21</v>
      </c>
      <c r="C21" s="8">
        <v>18</v>
      </c>
      <c r="D21" s="8">
        <v>148.5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8">
        <v>7</v>
      </c>
      <c r="AH21" s="8">
        <v>3.3</v>
      </c>
      <c r="AI21" s="8">
        <v>77.599999999999994</v>
      </c>
      <c r="AJ21" s="8">
        <v>43.3</v>
      </c>
      <c r="AK21" s="26"/>
      <c r="AL21" s="8">
        <v>166.6</v>
      </c>
      <c r="AM21" s="26">
        <v>92.8</v>
      </c>
      <c r="AN21" s="28">
        <v>19</v>
      </c>
      <c r="AO21" s="6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"/>
      <c r="BC21" s="1"/>
    </row>
    <row r="22" spans="1:55" ht="15.75">
      <c r="A22" s="14">
        <v>18</v>
      </c>
      <c r="B22" s="18" t="s">
        <v>22</v>
      </c>
      <c r="C22" s="8">
        <v>47</v>
      </c>
      <c r="D22" s="8">
        <v>493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8">
        <v>28.7</v>
      </c>
      <c r="AH22" s="8">
        <v>10.8</v>
      </c>
      <c r="AI22" s="8">
        <v>197.5</v>
      </c>
      <c r="AJ22" s="8">
        <v>94.8</v>
      </c>
      <c r="AK22" s="26"/>
      <c r="AL22" s="8">
        <v>446.7</v>
      </c>
      <c r="AM22" s="26">
        <v>214.4</v>
      </c>
      <c r="AN22" s="28">
        <v>67</v>
      </c>
      <c r="AO22" s="6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4"/>
      <c r="BC22" s="1"/>
    </row>
    <row r="23" spans="1:55" ht="15.75">
      <c r="A23" s="14">
        <v>19</v>
      </c>
      <c r="B23" s="18" t="s">
        <v>23</v>
      </c>
      <c r="C23" s="8">
        <v>53</v>
      </c>
      <c r="D23" s="8">
        <v>403.9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8">
        <v>21.2</v>
      </c>
      <c r="AH23" s="8">
        <v>10</v>
      </c>
      <c r="AI23" s="8">
        <v>165</v>
      </c>
      <c r="AJ23" s="8">
        <v>107.2</v>
      </c>
      <c r="AK23" s="26"/>
      <c r="AL23" s="8">
        <v>336</v>
      </c>
      <c r="AM23" s="26">
        <v>206.1</v>
      </c>
      <c r="AN23" s="28">
        <v>59</v>
      </c>
      <c r="AO23" s="6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4"/>
      <c r="BC23" s="1"/>
    </row>
    <row r="24" spans="1:55" ht="15.75">
      <c r="A24" s="14">
        <v>20</v>
      </c>
      <c r="B24" s="19" t="s">
        <v>24</v>
      </c>
      <c r="C24" s="8">
        <v>56</v>
      </c>
      <c r="D24" s="8">
        <v>452.8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8">
        <v>25.3</v>
      </c>
      <c r="AH24" s="8">
        <v>11.7</v>
      </c>
      <c r="AI24" s="8">
        <v>174.7</v>
      </c>
      <c r="AJ24" s="8">
        <v>103.9</v>
      </c>
      <c r="AK24" s="26"/>
      <c r="AL24" s="8">
        <v>374.7</v>
      </c>
      <c r="AM24" s="26">
        <v>208.4</v>
      </c>
      <c r="AN24" s="28">
        <v>68</v>
      </c>
      <c r="AO24" s="6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4"/>
      <c r="BC24" s="1"/>
    </row>
    <row r="25" spans="1:55" ht="15.75">
      <c r="A25" s="14">
        <v>21</v>
      </c>
      <c r="B25" s="18" t="s">
        <v>25</v>
      </c>
      <c r="C25" s="8">
        <v>32</v>
      </c>
      <c r="D25" s="8">
        <v>433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8">
        <v>14.7</v>
      </c>
      <c r="AH25" s="8">
        <v>6.5</v>
      </c>
      <c r="AI25" s="8">
        <v>93.4</v>
      </c>
      <c r="AJ25" s="8">
        <v>49.2</v>
      </c>
      <c r="AK25" s="26"/>
      <c r="AL25" s="8">
        <v>215.2</v>
      </c>
      <c r="AM25" s="26">
        <v>100.1</v>
      </c>
      <c r="AN25" s="28">
        <v>48</v>
      </c>
      <c r="AO25" s="6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4"/>
      <c r="BC25" s="1"/>
    </row>
    <row r="26" spans="1:55" ht="15.75">
      <c r="A26" s="14">
        <v>22</v>
      </c>
      <c r="B26" s="18" t="s">
        <v>26</v>
      </c>
      <c r="C26" s="8">
        <v>61</v>
      </c>
      <c r="D26" s="8">
        <v>545.70000000000005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8">
        <v>21.5</v>
      </c>
      <c r="AH26" s="8">
        <v>11.3</v>
      </c>
      <c r="AI26" s="8">
        <v>190.1</v>
      </c>
      <c r="AJ26" s="8">
        <v>111.5</v>
      </c>
      <c r="AK26" s="26"/>
      <c r="AL26" s="8">
        <v>301.60000000000002</v>
      </c>
      <c r="AM26" s="26">
        <v>179.9</v>
      </c>
      <c r="AN26" s="28">
        <v>71</v>
      </c>
      <c r="AO26" s="6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4"/>
      <c r="BC26" s="1"/>
    </row>
    <row r="27" spans="1:55" ht="15.75">
      <c r="A27" s="14">
        <v>23</v>
      </c>
      <c r="B27" s="18" t="s">
        <v>27</v>
      </c>
      <c r="C27" s="8">
        <v>34</v>
      </c>
      <c r="D27" s="8">
        <v>371.6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8">
        <v>20.6</v>
      </c>
      <c r="AH27" s="8">
        <v>11.2</v>
      </c>
      <c r="AI27" s="8">
        <v>177.2</v>
      </c>
      <c r="AJ27" s="8">
        <v>110.5</v>
      </c>
      <c r="AK27" s="26">
        <v>13.1</v>
      </c>
      <c r="AL27" s="8">
        <v>426.6</v>
      </c>
      <c r="AM27" s="26">
        <v>258.60000000000002</v>
      </c>
      <c r="AN27" s="28">
        <v>48</v>
      </c>
      <c r="AO27" s="6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4"/>
      <c r="BC27" s="1"/>
    </row>
    <row r="28" spans="1:55" ht="15.75">
      <c r="A28" s="14">
        <v>24</v>
      </c>
      <c r="B28" s="18" t="s">
        <v>28</v>
      </c>
      <c r="C28" s="8">
        <v>37</v>
      </c>
      <c r="D28" s="8">
        <v>289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8">
        <v>16.5</v>
      </c>
      <c r="AH28" s="8">
        <v>7.2</v>
      </c>
      <c r="AI28" s="8">
        <v>154.19999999999999</v>
      </c>
      <c r="AJ28" s="8">
        <v>83.3</v>
      </c>
      <c r="AK28" s="26"/>
      <c r="AL28" s="8">
        <v>279.8</v>
      </c>
      <c r="AM28" s="26">
        <v>136.69999999999999</v>
      </c>
      <c r="AN28" s="28">
        <v>44</v>
      </c>
      <c r="AO28" s="6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4"/>
      <c r="BC28" s="1"/>
    </row>
    <row r="29" spans="1:55" ht="15.75">
      <c r="A29" s="14">
        <v>25</v>
      </c>
      <c r="B29" s="18" t="s">
        <v>29</v>
      </c>
      <c r="C29" s="8">
        <v>34</v>
      </c>
      <c r="D29" s="8">
        <v>256.10000000000002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8">
        <v>19.399999999999999</v>
      </c>
      <c r="AH29" s="8">
        <v>7.7</v>
      </c>
      <c r="AI29" s="8">
        <v>191.4</v>
      </c>
      <c r="AJ29" s="8">
        <v>105.9</v>
      </c>
      <c r="AK29" s="26">
        <v>1.3</v>
      </c>
      <c r="AL29" s="8">
        <v>368.6</v>
      </c>
      <c r="AM29" s="26">
        <v>201.6</v>
      </c>
      <c r="AN29" s="28">
        <v>50</v>
      </c>
      <c r="AO29" s="6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4"/>
      <c r="BC29" s="1"/>
    </row>
    <row r="30" spans="1:55" ht="15.75">
      <c r="A30" s="14">
        <v>26</v>
      </c>
      <c r="B30" s="18" t="s">
        <v>30</v>
      </c>
      <c r="C30" s="8">
        <v>30</v>
      </c>
      <c r="D30" s="8">
        <v>381.7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8">
        <v>15.8</v>
      </c>
      <c r="AH30" s="8">
        <v>6.7</v>
      </c>
      <c r="AI30" s="8">
        <v>149</v>
      </c>
      <c r="AJ30" s="8">
        <v>77.2</v>
      </c>
      <c r="AK30" s="26"/>
      <c r="AL30" s="8">
        <v>296.39999999999998</v>
      </c>
      <c r="AM30" s="26">
        <v>158.30000000000001</v>
      </c>
      <c r="AN30" s="28">
        <v>41</v>
      </c>
      <c r="AO30" s="6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4"/>
      <c r="BC30" s="1"/>
    </row>
    <row r="31" spans="1:55" ht="15.75">
      <c r="A31" s="14">
        <v>27</v>
      </c>
      <c r="B31" s="18" t="s">
        <v>31</v>
      </c>
      <c r="C31" s="8">
        <v>62</v>
      </c>
      <c r="D31" s="8">
        <v>530.5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8">
        <v>26.1</v>
      </c>
      <c r="AH31" s="8">
        <v>14.6</v>
      </c>
      <c r="AI31" s="8">
        <v>389.3</v>
      </c>
      <c r="AJ31" s="8">
        <v>249.4</v>
      </c>
      <c r="AK31" s="26">
        <v>2.5</v>
      </c>
      <c r="AL31" s="8">
        <v>627.6</v>
      </c>
      <c r="AM31" s="26">
        <v>301.2</v>
      </c>
      <c r="AN31" s="28">
        <v>83</v>
      </c>
      <c r="AO31" s="6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4"/>
      <c r="BC31" s="1"/>
    </row>
    <row r="32" spans="1:55" ht="15.75">
      <c r="A32" s="14">
        <v>28</v>
      </c>
      <c r="B32" s="18" t="s">
        <v>32</v>
      </c>
      <c r="C32" s="8">
        <v>35</v>
      </c>
      <c r="D32" s="8">
        <v>307.8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8">
        <v>17</v>
      </c>
      <c r="AH32" s="8">
        <v>7.4</v>
      </c>
      <c r="AI32" s="8">
        <v>111.3</v>
      </c>
      <c r="AJ32" s="8">
        <v>62.9</v>
      </c>
      <c r="AK32" s="26">
        <v>13.9</v>
      </c>
      <c r="AL32" s="8">
        <v>239.5</v>
      </c>
      <c r="AM32" s="26">
        <v>126.2</v>
      </c>
      <c r="AN32" s="28">
        <v>50</v>
      </c>
      <c r="AO32" s="6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4"/>
      <c r="BC32" s="1"/>
    </row>
    <row r="33" spans="1:55" ht="15.75">
      <c r="A33" s="14">
        <v>29</v>
      </c>
      <c r="B33" s="20" t="s">
        <v>33</v>
      </c>
      <c r="C33" s="8">
        <v>49</v>
      </c>
      <c r="D33" s="8">
        <v>385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8">
        <v>19.5</v>
      </c>
      <c r="AH33" s="8">
        <v>6.6</v>
      </c>
      <c r="AI33" s="8">
        <v>122</v>
      </c>
      <c r="AJ33" s="8">
        <v>60.3</v>
      </c>
      <c r="AK33" s="26"/>
      <c r="AL33" s="8">
        <v>292.60000000000002</v>
      </c>
      <c r="AM33" s="26">
        <v>144.4</v>
      </c>
      <c r="AN33" s="28">
        <v>58</v>
      </c>
      <c r="AO33" s="6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4"/>
      <c r="BC33" s="1"/>
    </row>
    <row r="34" spans="1:55" ht="15.75">
      <c r="A34" s="14">
        <v>30</v>
      </c>
      <c r="B34" s="18" t="s">
        <v>34</v>
      </c>
      <c r="C34" s="8">
        <v>48</v>
      </c>
      <c r="D34" s="8">
        <v>327.5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8">
        <v>29.3</v>
      </c>
      <c r="AH34" s="8">
        <v>14.3</v>
      </c>
      <c r="AI34" s="8">
        <v>229.8</v>
      </c>
      <c r="AJ34" s="8">
        <v>155</v>
      </c>
      <c r="AK34" s="26">
        <v>20.5</v>
      </c>
      <c r="AL34" s="8">
        <v>400.1</v>
      </c>
      <c r="AM34" s="26">
        <v>259.89999999999998</v>
      </c>
      <c r="AN34" s="28">
        <v>56</v>
      </c>
      <c r="AO34" s="6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4"/>
      <c r="BC34" s="1"/>
    </row>
    <row r="35" spans="1:55" ht="15.75">
      <c r="A35" s="14">
        <v>31</v>
      </c>
      <c r="B35" s="18" t="s">
        <v>35</v>
      </c>
      <c r="C35" s="8">
        <v>59</v>
      </c>
      <c r="D35" s="8">
        <v>442.3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8">
        <v>31.8</v>
      </c>
      <c r="AH35" s="8">
        <v>11.5</v>
      </c>
      <c r="AI35" s="8">
        <v>177.1</v>
      </c>
      <c r="AJ35" s="8">
        <v>83.5</v>
      </c>
      <c r="AK35" s="26">
        <v>3.6</v>
      </c>
      <c r="AL35" s="8">
        <v>425.6</v>
      </c>
      <c r="AM35" s="26">
        <v>200</v>
      </c>
      <c r="AN35" s="28">
        <v>79</v>
      </c>
      <c r="AO35" s="6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4"/>
      <c r="BC35" s="1"/>
    </row>
    <row r="36" spans="1:55" ht="15.75">
      <c r="A36" s="14">
        <v>32</v>
      </c>
      <c r="B36" s="18" t="s">
        <v>36</v>
      </c>
      <c r="C36" s="8">
        <v>35</v>
      </c>
      <c r="D36" s="8">
        <v>323.7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8">
        <v>15.5</v>
      </c>
      <c r="AH36" s="8">
        <v>8.5</v>
      </c>
      <c r="AI36" s="8">
        <v>154.69999999999999</v>
      </c>
      <c r="AJ36" s="8">
        <v>92.1</v>
      </c>
      <c r="AK36" s="26">
        <v>1</v>
      </c>
      <c r="AL36" s="8">
        <v>357.3</v>
      </c>
      <c r="AM36" s="26">
        <v>208.8</v>
      </c>
      <c r="AN36" s="28">
        <v>56</v>
      </c>
      <c r="AO36" s="6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4"/>
      <c r="BC36" s="1"/>
    </row>
    <row r="37" spans="1:55" ht="15.75">
      <c r="A37" s="14">
        <v>33</v>
      </c>
      <c r="B37" s="18" t="s">
        <v>37</v>
      </c>
      <c r="C37" s="8">
        <v>33</v>
      </c>
      <c r="D37" s="8">
        <v>275.2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8">
        <v>14.2</v>
      </c>
      <c r="AH37" s="8">
        <v>5.7</v>
      </c>
      <c r="AI37" s="8">
        <v>141.5</v>
      </c>
      <c r="AJ37" s="8">
        <v>67.599999999999994</v>
      </c>
      <c r="AK37" s="26"/>
      <c r="AL37" s="8">
        <v>292.2</v>
      </c>
      <c r="AM37" s="26">
        <v>167.8</v>
      </c>
      <c r="AN37" s="28">
        <v>39</v>
      </c>
      <c r="AO37" s="6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4"/>
      <c r="BC37" s="1"/>
    </row>
    <row r="38" spans="1:55" ht="15.75">
      <c r="A38" s="14">
        <v>34</v>
      </c>
      <c r="B38" s="18" t="s">
        <v>38</v>
      </c>
      <c r="C38" s="8">
        <v>37</v>
      </c>
      <c r="D38" s="8">
        <v>339.5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8">
        <v>19.399999999999999</v>
      </c>
      <c r="AH38" s="8">
        <v>11</v>
      </c>
      <c r="AI38" s="8">
        <v>177.7</v>
      </c>
      <c r="AJ38" s="8">
        <v>111</v>
      </c>
      <c r="AK38" s="26"/>
      <c r="AL38" s="8">
        <v>330.9</v>
      </c>
      <c r="AM38" s="26">
        <v>195.7</v>
      </c>
      <c r="AN38" s="28">
        <v>42</v>
      </c>
      <c r="AO38" s="6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4"/>
      <c r="BC38" s="1"/>
    </row>
    <row r="39" spans="1:55" ht="15.75">
      <c r="A39" s="14">
        <v>35</v>
      </c>
      <c r="B39" s="18" t="s">
        <v>39</v>
      </c>
      <c r="C39" s="8">
        <v>24</v>
      </c>
      <c r="D39" s="8">
        <v>238.9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8">
        <v>14.2</v>
      </c>
      <c r="AH39" s="8">
        <v>6</v>
      </c>
      <c r="AI39" s="8">
        <v>121.4</v>
      </c>
      <c r="AJ39" s="8">
        <v>55.4</v>
      </c>
      <c r="AK39" s="26"/>
      <c r="AL39" s="8">
        <v>312.39999999999998</v>
      </c>
      <c r="AM39" s="26">
        <v>142.5</v>
      </c>
      <c r="AN39" s="28">
        <v>39</v>
      </c>
      <c r="AO39" s="6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4"/>
      <c r="BC39" s="1"/>
    </row>
    <row r="40" spans="1:55" ht="15.75">
      <c r="A40" s="14">
        <v>36</v>
      </c>
      <c r="B40" s="18" t="s">
        <v>40</v>
      </c>
      <c r="C40" s="8">
        <v>47</v>
      </c>
      <c r="D40" s="8">
        <v>388.7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8">
        <v>20.3</v>
      </c>
      <c r="AH40" s="8">
        <v>10.199999999999999</v>
      </c>
      <c r="AI40" s="8">
        <v>323.5</v>
      </c>
      <c r="AJ40" s="8">
        <v>193.1</v>
      </c>
      <c r="AK40" s="26">
        <v>11.6</v>
      </c>
      <c r="AL40" s="8">
        <v>520.6</v>
      </c>
      <c r="AM40" s="26">
        <v>298.3</v>
      </c>
      <c r="AN40" s="28">
        <v>66</v>
      </c>
      <c r="AO40" s="6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4"/>
      <c r="BC40" s="1"/>
    </row>
    <row r="41" spans="1:55" ht="15.75">
      <c r="A41" s="14">
        <v>37</v>
      </c>
      <c r="B41" s="18" t="s">
        <v>41</v>
      </c>
      <c r="C41" s="8">
        <v>57</v>
      </c>
      <c r="D41" s="8">
        <v>478.8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8">
        <v>25.8</v>
      </c>
      <c r="AH41" s="8">
        <v>14.5</v>
      </c>
      <c r="AI41" s="8">
        <v>247.7</v>
      </c>
      <c r="AJ41" s="8">
        <v>174.9</v>
      </c>
      <c r="AK41" s="26"/>
      <c r="AL41" s="8">
        <v>536.29999999999995</v>
      </c>
      <c r="AM41" s="26">
        <v>358.7</v>
      </c>
      <c r="AN41" s="28">
        <v>75</v>
      </c>
      <c r="AO41" s="6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4"/>
      <c r="BC41" s="1"/>
    </row>
    <row r="42" spans="1:55" ht="15" customHeight="1">
      <c r="A42" s="14">
        <v>38</v>
      </c>
      <c r="B42" s="18" t="s">
        <v>44</v>
      </c>
      <c r="C42" s="9">
        <v>19</v>
      </c>
      <c r="D42" s="8">
        <v>236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8">
        <v>14.4</v>
      </c>
      <c r="AH42" s="8">
        <v>5.9</v>
      </c>
      <c r="AI42" s="8">
        <v>170.9</v>
      </c>
      <c r="AJ42" s="8">
        <v>78.400000000000006</v>
      </c>
      <c r="AK42" s="26"/>
      <c r="AL42" s="8">
        <v>396</v>
      </c>
      <c r="AM42" s="26">
        <v>156.80000000000001</v>
      </c>
      <c r="AN42" s="28">
        <v>25</v>
      </c>
      <c r="AO42" s="6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4"/>
      <c r="BC42" s="1"/>
    </row>
    <row r="43" spans="1:55" ht="16.5" customHeight="1">
      <c r="A43" s="14">
        <v>39</v>
      </c>
      <c r="B43" s="18" t="s">
        <v>42</v>
      </c>
      <c r="C43" s="8">
        <v>2</v>
      </c>
      <c r="D43" s="8">
        <v>16.100000000000001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>
        <v>0.5</v>
      </c>
      <c r="AH43" s="8">
        <v>0.3</v>
      </c>
      <c r="AI43" s="8">
        <v>10.7</v>
      </c>
      <c r="AJ43" s="8">
        <v>4.4000000000000004</v>
      </c>
      <c r="AK43" s="26"/>
      <c r="AL43" s="8">
        <v>15.4</v>
      </c>
      <c r="AM43" s="26">
        <v>7.9</v>
      </c>
      <c r="AN43" s="28">
        <v>2</v>
      </c>
      <c r="AO43" s="6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4"/>
      <c r="BC43" s="1"/>
    </row>
    <row r="44" spans="1:55" ht="16.5" customHeight="1">
      <c r="A44" s="14">
        <v>40</v>
      </c>
      <c r="B44" s="21" t="s">
        <v>47</v>
      </c>
      <c r="C44" s="25">
        <f>SUM(C9:C43)</f>
        <v>1332</v>
      </c>
      <c r="D44" s="25">
        <f t="shared" ref="D44:BB44" si="1">SUM(D9:D43)</f>
        <v>12420.5</v>
      </c>
      <c r="E44" s="25">
        <f t="shared" si="1"/>
        <v>0</v>
      </c>
      <c r="F44" s="25">
        <f t="shared" si="1"/>
        <v>0</v>
      </c>
      <c r="G44" s="25">
        <f t="shared" si="1"/>
        <v>0</v>
      </c>
      <c r="H44" s="25">
        <f t="shared" si="1"/>
        <v>0</v>
      </c>
      <c r="I44" s="25">
        <f t="shared" si="1"/>
        <v>0</v>
      </c>
      <c r="J44" s="25">
        <f t="shared" si="1"/>
        <v>0</v>
      </c>
      <c r="K44" s="25">
        <f t="shared" si="1"/>
        <v>0</v>
      </c>
      <c r="L44" s="25">
        <f t="shared" si="1"/>
        <v>0</v>
      </c>
      <c r="M44" s="25">
        <f t="shared" si="1"/>
        <v>0</v>
      </c>
      <c r="N44" s="25">
        <f t="shared" si="1"/>
        <v>0</v>
      </c>
      <c r="O44" s="25">
        <f t="shared" si="1"/>
        <v>0</v>
      </c>
      <c r="P44" s="25">
        <f t="shared" si="1"/>
        <v>0</v>
      </c>
      <c r="Q44" s="25">
        <f t="shared" si="1"/>
        <v>0</v>
      </c>
      <c r="R44" s="25">
        <f t="shared" si="1"/>
        <v>0</v>
      </c>
      <c r="S44" s="25">
        <f t="shared" si="1"/>
        <v>0</v>
      </c>
      <c r="T44" s="25">
        <f t="shared" si="1"/>
        <v>0</v>
      </c>
      <c r="U44" s="25">
        <f t="shared" si="1"/>
        <v>0</v>
      </c>
      <c r="V44" s="25">
        <f t="shared" si="1"/>
        <v>0</v>
      </c>
      <c r="W44" s="25">
        <f t="shared" si="1"/>
        <v>0</v>
      </c>
      <c r="X44" s="25">
        <f t="shared" si="1"/>
        <v>0</v>
      </c>
      <c r="Y44" s="25">
        <f t="shared" si="1"/>
        <v>0</v>
      </c>
      <c r="Z44" s="25">
        <f t="shared" si="1"/>
        <v>0</v>
      </c>
      <c r="AA44" s="25">
        <f t="shared" si="1"/>
        <v>0</v>
      </c>
      <c r="AB44" s="25">
        <f t="shared" si="1"/>
        <v>0</v>
      </c>
      <c r="AC44" s="25">
        <f t="shared" si="1"/>
        <v>0</v>
      </c>
      <c r="AD44" s="25">
        <f t="shared" si="1"/>
        <v>0</v>
      </c>
      <c r="AE44" s="25">
        <f t="shared" si="1"/>
        <v>0</v>
      </c>
      <c r="AF44" s="25">
        <f t="shared" si="1"/>
        <v>0</v>
      </c>
      <c r="AG44" s="25">
        <f t="shared" si="1"/>
        <v>654.59999999999991</v>
      </c>
      <c r="AH44" s="25">
        <f t="shared" si="1"/>
        <v>309.69999999999987</v>
      </c>
      <c r="AI44" s="25">
        <f t="shared" si="1"/>
        <v>5872.8999999999987</v>
      </c>
      <c r="AJ44" s="25">
        <f t="shared" si="1"/>
        <v>3404.9000000000005</v>
      </c>
      <c r="AK44" s="25">
        <f t="shared" si="1"/>
        <v>71.900000000000006</v>
      </c>
      <c r="AL44" s="25">
        <f t="shared" si="1"/>
        <v>11971.300000000001</v>
      </c>
      <c r="AM44" s="25">
        <f t="shared" si="1"/>
        <v>6654.7999999999993</v>
      </c>
      <c r="AN44" s="25">
        <f t="shared" si="1"/>
        <v>1787</v>
      </c>
      <c r="AO44" s="25">
        <f t="shared" si="1"/>
        <v>0</v>
      </c>
      <c r="AP44" s="25">
        <f t="shared" si="1"/>
        <v>0</v>
      </c>
      <c r="AQ44" s="25">
        <f t="shared" si="1"/>
        <v>0</v>
      </c>
      <c r="AR44" s="25">
        <f t="shared" si="1"/>
        <v>0</v>
      </c>
      <c r="AS44" s="25">
        <f t="shared" si="1"/>
        <v>0</v>
      </c>
      <c r="AT44" s="25">
        <f t="shared" si="1"/>
        <v>0</v>
      </c>
      <c r="AU44" s="25">
        <f t="shared" si="1"/>
        <v>0</v>
      </c>
      <c r="AV44" s="25">
        <f t="shared" si="1"/>
        <v>0</v>
      </c>
      <c r="AW44" s="25">
        <f t="shared" si="1"/>
        <v>0</v>
      </c>
      <c r="AX44" s="25">
        <f t="shared" si="1"/>
        <v>0</v>
      </c>
      <c r="AY44" s="25">
        <f t="shared" si="1"/>
        <v>0</v>
      </c>
      <c r="AZ44" s="25">
        <f t="shared" si="1"/>
        <v>0</v>
      </c>
      <c r="BA44" s="25">
        <f t="shared" si="1"/>
        <v>0</v>
      </c>
      <c r="BB44" s="25">
        <f t="shared" si="1"/>
        <v>0</v>
      </c>
      <c r="BC44" s="1"/>
    </row>
    <row r="45" spans="1:55" ht="19.5" customHeight="1">
      <c r="A45" s="14"/>
      <c r="B45" s="22" t="s">
        <v>48</v>
      </c>
      <c r="C45" s="24">
        <f>SUM(C8+C44)</f>
        <v>1374</v>
      </c>
      <c r="D45" s="24">
        <f t="shared" ref="D45:AN45" si="2">SUM(D8+D44)</f>
        <v>16901.099999999999</v>
      </c>
      <c r="E45" s="24">
        <f t="shared" si="2"/>
        <v>0</v>
      </c>
      <c r="F45" s="24">
        <f t="shared" si="2"/>
        <v>0</v>
      </c>
      <c r="G45" s="24">
        <f t="shared" si="2"/>
        <v>0</v>
      </c>
      <c r="H45" s="24">
        <f t="shared" si="2"/>
        <v>0</v>
      </c>
      <c r="I45" s="24">
        <f t="shared" si="2"/>
        <v>0</v>
      </c>
      <c r="J45" s="24">
        <f t="shared" si="2"/>
        <v>0</v>
      </c>
      <c r="K45" s="24">
        <f t="shared" si="2"/>
        <v>0</v>
      </c>
      <c r="L45" s="24">
        <f t="shared" si="2"/>
        <v>0</v>
      </c>
      <c r="M45" s="24">
        <f t="shared" si="2"/>
        <v>0</v>
      </c>
      <c r="N45" s="24">
        <f t="shared" si="2"/>
        <v>0</v>
      </c>
      <c r="O45" s="24">
        <f t="shared" si="2"/>
        <v>0</v>
      </c>
      <c r="P45" s="24">
        <f t="shared" si="2"/>
        <v>0</v>
      </c>
      <c r="Q45" s="24">
        <f t="shared" si="2"/>
        <v>0</v>
      </c>
      <c r="R45" s="24">
        <f t="shared" si="2"/>
        <v>0</v>
      </c>
      <c r="S45" s="24">
        <f t="shared" si="2"/>
        <v>0</v>
      </c>
      <c r="T45" s="24">
        <f t="shared" si="2"/>
        <v>0</v>
      </c>
      <c r="U45" s="24">
        <f t="shared" si="2"/>
        <v>0</v>
      </c>
      <c r="V45" s="24">
        <f t="shared" si="2"/>
        <v>0</v>
      </c>
      <c r="W45" s="24">
        <f t="shared" si="2"/>
        <v>0</v>
      </c>
      <c r="X45" s="24">
        <f t="shared" si="2"/>
        <v>0</v>
      </c>
      <c r="Y45" s="24">
        <f t="shared" si="2"/>
        <v>0</v>
      </c>
      <c r="Z45" s="24">
        <f t="shared" si="2"/>
        <v>0</v>
      </c>
      <c r="AA45" s="24">
        <f t="shared" si="2"/>
        <v>0</v>
      </c>
      <c r="AB45" s="24">
        <f t="shared" si="2"/>
        <v>0</v>
      </c>
      <c r="AC45" s="24">
        <f t="shared" si="2"/>
        <v>0</v>
      </c>
      <c r="AD45" s="24">
        <f t="shared" si="2"/>
        <v>0</v>
      </c>
      <c r="AE45" s="24">
        <f t="shared" si="2"/>
        <v>0</v>
      </c>
      <c r="AF45" s="24">
        <f t="shared" si="2"/>
        <v>0</v>
      </c>
      <c r="AG45" s="24">
        <f t="shared" si="2"/>
        <v>921.39999999999986</v>
      </c>
      <c r="AH45" s="24">
        <f t="shared" si="2"/>
        <v>364.7999999999999</v>
      </c>
      <c r="AI45" s="24">
        <f t="shared" si="2"/>
        <v>7887.9999999999982</v>
      </c>
      <c r="AJ45" s="24">
        <f t="shared" si="2"/>
        <v>4249.3</v>
      </c>
      <c r="AK45" s="24">
        <f t="shared" si="2"/>
        <v>1871.6</v>
      </c>
      <c r="AL45" s="24">
        <f t="shared" si="2"/>
        <v>20052.2</v>
      </c>
      <c r="AM45" s="24">
        <f t="shared" si="2"/>
        <v>9108.4</v>
      </c>
      <c r="AN45" s="24">
        <f t="shared" si="2"/>
        <v>2431</v>
      </c>
      <c r="AO45" s="6">
        <f t="shared" ref="AO45:BB45" si="3">AO8+AO44</f>
        <v>0</v>
      </c>
      <c r="AP45" s="3">
        <f t="shared" si="3"/>
        <v>0</v>
      </c>
      <c r="AQ45" s="3">
        <f t="shared" si="3"/>
        <v>0</v>
      </c>
      <c r="AR45" s="3">
        <f t="shared" si="3"/>
        <v>0</v>
      </c>
      <c r="AS45" s="3">
        <f t="shared" si="3"/>
        <v>0</v>
      </c>
      <c r="AT45" s="3">
        <f t="shared" si="3"/>
        <v>0</v>
      </c>
      <c r="AU45" s="3">
        <f t="shared" si="3"/>
        <v>0</v>
      </c>
      <c r="AV45" s="3">
        <f t="shared" si="3"/>
        <v>0</v>
      </c>
      <c r="AW45" s="3">
        <f t="shared" si="3"/>
        <v>0</v>
      </c>
      <c r="AX45" s="3">
        <f t="shared" si="3"/>
        <v>0</v>
      </c>
      <c r="AY45" s="3">
        <f t="shared" si="3"/>
        <v>0</v>
      </c>
      <c r="AZ45" s="3">
        <f t="shared" si="3"/>
        <v>0</v>
      </c>
      <c r="BA45" s="3">
        <f t="shared" si="3"/>
        <v>0</v>
      </c>
      <c r="BB45" s="4">
        <f t="shared" si="3"/>
        <v>0</v>
      </c>
      <c r="BC45" s="1"/>
    </row>
    <row r="46" spans="1:55" ht="15">
      <c r="A46" s="12"/>
      <c r="B46" s="12"/>
      <c r="C46" s="1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</row>
    <row r="47" spans="1:55" ht="15">
      <c r="A47" s="12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1"/>
      <c r="AK47" s="31"/>
      <c r="AL47" s="31"/>
      <c r="AM47" s="31"/>
      <c r="AN47" s="12"/>
      <c r="AO47" s="12"/>
    </row>
    <row r="48" spans="1:55">
      <c r="B48" s="34" t="s">
        <v>54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2"/>
      <c r="AK48" s="32"/>
      <c r="AL48" s="35" t="s">
        <v>56</v>
      </c>
      <c r="AM48" s="32"/>
    </row>
    <row r="49" spans="2:39">
      <c r="B49" s="36" t="s">
        <v>55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3"/>
      <c r="AK49" s="33"/>
      <c r="AL49" s="32"/>
      <c r="AM49" s="32"/>
    </row>
    <row r="50" spans="2:39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3"/>
      <c r="AK50" s="33"/>
      <c r="AL50" s="33"/>
      <c r="AM50" s="33"/>
    </row>
  </sheetData>
  <mergeCells count="1">
    <mergeCell ref="A1:AO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0"/>
  <sheetViews>
    <sheetView tabSelected="1" workbookViewId="0">
      <selection activeCell="BG47" sqref="BG47"/>
    </sheetView>
  </sheetViews>
  <sheetFormatPr defaultRowHeight="12.75"/>
  <cols>
    <col min="1" max="1" width="3.7109375" customWidth="1"/>
    <col min="2" max="2" width="35.28515625" customWidth="1"/>
    <col min="3" max="3" width="8.85546875" customWidth="1"/>
    <col min="4" max="4" width="10.5703125" customWidth="1"/>
    <col min="5" max="5" width="35.140625" hidden="1" customWidth="1"/>
    <col min="6" max="17" width="9.140625" hidden="1" customWidth="1"/>
    <col min="18" max="18" width="0.140625" hidden="1" customWidth="1"/>
    <col min="19" max="32" width="9.140625" hidden="1" customWidth="1"/>
    <col min="33" max="33" width="8.5703125" customWidth="1"/>
    <col min="34" max="34" width="9.42578125" customWidth="1"/>
    <col min="35" max="35" width="9.5703125" customWidth="1"/>
    <col min="36" max="36" width="9.28515625" customWidth="1"/>
    <col min="37" max="37" width="8.28515625" customWidth="1"/>
    <col min="38" max="38" width="10.85546875" customWidth="1"/>
    <col min="39" max="39" width="9.5703125" customWidth="1"/>
    <col min="40" max="40" width="9.85546875" customWidth="1"/>
    <col min="41" max="46" width="9.140625" hidden="1" customWidth="1"/>
    <col min="47" max="47" width="0.28515625" hidden="1" customWidth="1"/>
    <col min="48" max="51" width="9.140625" hidden="1" customWidth="1"/>
    <col min="52" max="52" width="0.140625" hidden="1" customWidth="1"/>
    <col min="53" max="54" width="9.140625" hidden="1" customWidth="1"/>
    <col min="55" max="55" width="7.7109375" customWidth="1"/>
  </cols>
  <sheetData>
    <row r="1" spans="1:58" ht="28.5" customHeight="1">
      <c r="A1" s="72" t="s">
        <v>61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8" ht="9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8" ht="68.25" customHeight="1">
      <c r="A3" s="37" t="s">
        <v>0</v>
      </c>
      <c r="B3" s="29" t="s">
        <v>1</v>
      </c>
      <c r="C3" s="29" t="s">
        <v>53</v>
      </c>
      <c r="D3" s="29" t="s">
        <v>2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 t="s">
        <v>3</v>
      </c>
      <c r="AH3" s="29" t="s">
        <v>57</v>
      </c>
      <c r="AI3" s="29" t="s">
        <v>62</v>
      </c>
      <c r="AJ3" s="44" t="s">
        <v>49</v>
      </c>
      <c r="AK3" s="29" t="s">
        <v>4</v>
      </c>
      <c r="AL3" s="29" t="s">
        <v>5</v>
      </c>
      <c r="AM3" s="29" t="s">
        <v>50</v>
      </c>
      <c r="AN3" s="29" t="s">
        <v>6</v>
      </c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1"/>
      <c r="BF3" s="1"/>
    </row>
    <row r="4" spans="1:58" ht="18.75" customHeight="1">
      <c r="A4" s="61">
        <v>1</v>
      </c>
      <c r="B4" s="62" t="s">
        <v>43</v>
      </c>
      <c r="C4" s="46">
        <v>1</v>
      </c>
      <c r="D4" s="8">
        <v>2588134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8">
        <v>6856</v>
      </c>
      <c r="AH4" s="60">
        <v>0</v>
      </c>
      <c r="AI4" s="8">
        <v>72034</v>
      </c>
      <c r="AJ4" s="8">
        <v>0</v>
      </c>
      <c r="AK4" s="8">
        <v>281449</v>
      </c>
      <c r="AL4" s="48">
        <v>339354</v>
      </c>
      <c r="AM4" s="48">
        <v>0</v>
      </c>
      <c r="AN4" s="28">
        <v>216</v>
      </c>
      <c r="AO4" s="6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  <c r="BC4" s="66"/>
      <c r="BD4" s="67"/>
    </row>
    <row r="5" spans="1:58" ht="32.25" customHeight="1">
      <c r="A5" s="61">
        <v>2</v>
      </c>
      <c r="B5" s="63" t="s">
        <v>60</v>
      </c>
      <c r="C5" s="46">
        <v>1</v>
      </c>
      <c r="D5" s="8">
        <v>245620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8">
        <v>12422</v>
      </c>
      <c r="AH5" s="43">
        <v>10138</v>
      </c>
      <c r="AI5" s="8">
        <v>142033</v>
      </c>
      <c r="AJ5" s="8">
        <v>115868</v>
      </c>
      <c r="AK5" s="8">
        <v>23231</v>
      </c>
      <c r="AL5" s="48">
        <v>461608</v>
      </c>
      <c r="AM5" s="48">
        <v>379017</v>
      </c>
      <c r="AN5" s="28">
        <v>63</v>
      </c>
      <c r="AO5" s="6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4"/>
      <c r="BC5" s="66"/>
      <c r="BD5" s="67"/>
    </row>
    <row r="6" spans="1:58" ht="20.25">
      <c r="A6" s="61">
        <v>3</v>
      </c>
      <c r="B6" s="63" t="s">
        <v>7</v>
      </c>
      <c r="C6" s="10">
        <v>28</v>
      </c>
      <c r="D6" s="11">
        <v>1214682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8">
        <v>167374</v>
      </c>
      <c r="AH6" s="8">
        <v>39431</v>
      </c>
      <c r="AI6" s="8">
        <v>1706189</v>
      </c>
      <c r="AJ6" s="8">
        <v>659543</v>
      </c>
      <c r="AK6" s="8">
        <v>861018</v>
      </c>
      <c r="AL6" s="48">
        <v>4831954</v>
      </c>
      <c r="AM6" s="48">
        <v>1934418</v>
      </c>
      <c r="AN6" s="28">
        <v>353</v>
      </c>
      <c r="AO6" s="6"/>
      <c r="AP6" s="3"/>
      <c r="AQ6" s="3"/>
      <c r="AR6" s="3">
        <v>26</v>
      </c>
      <c r="AS6" s="3">
        <v>2</v>
      </c>
      <c r="AT6" s="3"/>
      <c r="AU6" s="3"/>
      <c r="AV6" s="3"/>
      <c r="AW6" s="3"/>
      <c r="AX6" s="3"/>
      <c r="AY6" s="3"/>
      <c r="AZ6" s="3"/>
      <c r="BA6" s="3"/>
      <c r="BB6" s="4"/>
      <c r="BC6" s="66"/>
      <c r="BD6" s="67"/>
    </row>
    <row r="7" spans="1:58" ht="20.25">
      <c r="A7" s="61">
        <v>4</v>
      </c>
      <c r="B7" s="63" t="s">
        <v>8</v>
      </c>
      <c r="C7" s="10">
        <v>9</v>
      </c>
      <c r="D7" s="8">
        <v>542672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8">
        <v>20916</v>
      </c>
      <c r="AH7" s="8">
        <v>9698</v>
      </c>
      <c r="AI7" s="8">
        <v>235420</v>
      </c>
      <c r="AJ7" s="8">
        <v>93044</v>
      </c>
      <c r="AK7" s="8">
        <v>8793</v>
      </c>
      <c r="AL7" s="48">
        <v>523486</v>
      </c>
      <c r="AM7" s="48">
        <v>208825</v>
      </c>
      <c r="AN7" s="28">
        <v>52</v>
      </c>
      <c r="AO7" s="6"/>
      <c r="AP7" s="3"/>
      <c r="AQ7" s="3"/>
      <c r="AR7" s="3"/>
      <c r="AS7" s="3">
        <v>7</v>
      </c>
      <c r="AT7" s="3">
        <v>2</v>
      </c>
      <c r="AU7" s="3"/>
      <c r="AV7" s="3"/>
      <c r="AW7" s="3"/>
      <c r="AX7" s="3"/>
      <c r="AY7" s="3"/>
      <c r="AZ7" s="3"/>
      <c r="BA7" s="3"/>
      <c r="BB7" s="4"/>
      <c r="BC7" s="68"/>
      <c r="BD7" s="67"/>
    </row>
    <row r="8" spans="1:58" ht="15.75" customHeight="1">
      <c r="A8" s="61"/>
      <c r="B8" s="63" t="s">
        <v>46</v>
      </c>
      <c r="C8" s="23">
        <f>SUM(C4:C7)</f>
        <v>39</v>
      </c>
      <c r="D8" s="23">
        <f>SUM(D4:D7)</f>
        <v>4591108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>
        <f t="shared" ref="AG8:AN8" si="0">SUM(AG4:AG7)</f>
        <v>207568</v>
      </c>
      <c r="AH8" s="23">
        <f t="shared" si="0"/>
        <v>59267</v>
      </c>
      <c r="AI8" s="23">
        <f t="shared" si="0"/>
        <v>2155676</v>
      </c>
      <c r="AJ8" s="23">
        <f t="shared" si="0"/>
        <v>868455</v>
      </c>
      <c r="AK8" s="23">
        <f t="shared" si="0"/>
        <v>1174491</v>
      </c>
      <c r="AL8" s="23">
        <f t="shared" si="0"/>
        <v>6156402</v>
      </c>
      <c r="AM8" s="23">
        <f t="shared" si="0"/>
        <v>2522260</v>
      </c>
      <c r="AN8" s="58">
        <f t="shared" si="0"/>
        <v>684</v>
      </c>
      <c r="AO8" s="6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4"/>
      <c r="BC8" s="66"/>
      <c r="BD8" s="67"/>
    </row>
    <row r="9" spans="1:58" ht="20.25">
      <c r="A9" s="61">
        <v>5</v>
      </c>
      <c r="B9" s="64" t="s">
        <v>9</v>
      </c>
      <c r="C9" s="8">
        <v>38</v>
      </c>
      <c r="D9" s="8">
        <v>606631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8">
        <v>27609</v>
      </c>
      <c r="AH9" s="8">
        <v>14728</v>
      </c>
      <c r="AI9" s="8">
        <v>212808</v>
      </c>
      <c r="AJ9" s="8">
        <v>114541</v>
      </c>
      <c r="AK9" s="48">
        <v>0</v>
      </c>
      <c r="AL9" s="8">
        <v>490911</v>
      </c>
      <c r="AM9" s="48">
        <v>279937</v>
      </c>
      <c r="AN9" s="28">
        <v>84</v>
      </c>
      <c r="AO9" s="6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4"/>
      <c r="BC9" s="66"/>
      <c r="BD9" s="67"/>
    </row>
    <row r="10" spans="1:58" ht="20.25">
      <c r="A10" s="61">
        <v>6</v>
      </c>
      <c r="B10" s="64" t="s">
        <v>10</v>
      </c>
      <c r="C10" s="8">
        <v>37</v>
      </c>
      <c r="D10" s="8">
        <v>301108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9">
        <v>13679</v>
      </c>
      <c r="AH10" s="54">
        <v>6681</v>
      </c>
      <c r="AI10" s="8">
        <v>166378</v>
      </c>
      <c r="AJ10" s="8">
        <v>112636</v>
      </c>
      <c r="AK10" s="48">
        <v>6255</v>
      </c>
      <c r="AL10" s="8">
        <v>247618</v>
      </c>
      <c r="AM10" s="48">
        <v>164567</v>
      </c>
      <c r="AN10" s="28">
        <v>47</v>
      </c>
      <c r="AO10" s="6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4"/>
      <c r="BC10" s="66"/>
      <c r="BD10" s="67"/>
    </row>
    <row r="11" spans="1:58" ht="20.25">
      <c r="A11" s="61">
        <v>7</v>
      </c>
      <c r="B11" s="64" t="s">
        <v>11</v>
      </c>
      <c r="C11" s="8">
        <v>14</v>
      </c>
      <c r="D11" s="8">
        <v>114556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8">
        <v>4884</v>
      </c>
      <c r="AH11" s="8">
        <v>1875</v>
      </c>
      <c r="AI11" s="8">
        <v>47176</v>
      </c>
      <c r="AJ11" s="8">
        <v>18082</v>
      </c>
      <c r="AK11" s="48">
        <v>0</v>
      </c>
      <c r="AL11" s="8">
        <v>104535</v>
      </c>
      <c r="AM11" s="48">
        <v>29423</v>
      </c>
      <c r="AN11" s="28">
        <v>20</v>
      </c>
      <c r="AO11" s="6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4"/>
      <c r="BC11" s="66"/>
      <c r="BD11" s="67"/>
    </row>
    <row r="12" spans="1:58" ht="20.25">
      <c r="A12" s="61">
        <v>8</v>
      </c>
      <c r="B12" s="65" t="s">
        <v>12</v>
      </c>
      <c r="C12" s="8">
        <v>32</v>
      </c>
      <c r="D12" s="8">
        <v>356751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8">
        <v>17662</v>
      </c>
      <c r="AH12" s="8">
        <v>7611</v>
      </c>
      <c r="AI12" s="8">
        <v>154911</v>
      </c>
      <c r="AJ12" s="8">
        <v>84758</v>
      </c>
      <c r="AK12" s="48">
        <v>0</v>
      </c>
      <c r="AL12" s="8">
        <v>398864</v>
      </c>
      <c r="AM12" s="48">
        <v>206636</v>
      </c>
      <c r="AN12" s="28">
        <v>53</v>
      </c>
      <c r="AO12" s="6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4"/>
      <c r="BC12" s="66"/>
      <c r="BD12" s="67"/>
    </row>
    <row r="13" spans="1:58" ht="20.25">
      <c r="A13" s="61">
        <v>9</v>
      </c>
      <c r="B13" s="64" t="s">
        <v>13</v>
      </c>
      <c r="C13" s="8">
        <v>45</v>
      </c>
      <c r="D13" s="8">
        <v>452230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8">
        <v>23897</v>
      </c>
      <c r="AH13" s="8">
        <v>14121</v>
      </c>
      <c r="AI13" s="8">
        <v>234618</v>
      </c>
      <c r="AJ13" s="8">
        <v>167331</v>
      </c>
      <c r="AK13" s="48">
        <v>3773</v>
      </c>
      <c r="AL13" s="8">
        <v>355924</v>
      </c>
      <c r="AM13" s="48">
        <v>249816</v>
      </c>
      <c r="AN13" s="28">
        <v>60</v>
      </c>
      <c r="AO13" s="6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4"/>
      <c r="BC13" s="66"/>
      <c r="BD13" s="67"/>
    </row>
    <row r="14" spans="1:58" ht="20.25">
      <c r="A14" s="61">
        <v>10</v>
      </c>
      <c r="B14" s="64" t="s">
        <v>16</v>
      </c>
      <c r="C14" s="8">
        <v>46</v>
      </c>
      <c r="D14" s="8">
        <v>408100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8">
        <v>19420</v>
      </c>
      <c r="AH14" s="8">
        <v>8162</v>
      </c>
      <c r="AI14" s="8">
        <v>133199</v>
      </c>
      <c r="AJ14" s="8">
        <v>77992</v>
      </c>
      <c r="AK14" s="48">
        <v>0</v>
      </c>
      <c r="AL14" s="8">
        <v>267681</v>
      </c>
      <c r="AM14" s="48">
        <v>152313</v>
      </c>
      <c r="AN14" s="28">
        <v>53</v>
      </c>
      <c r="AO14" s="6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4"/>
      <c r="BC14" s="66"/>
      <c r="BD14" s="67"/>
    </row>
    <row r="15" spans="1:58" ht="20.25">
      <c r="A15" s="61">
        <v>11</v>
      </c>
      <c r="B15" s="64" t="s">
        <v>15</v>
      </c>
      <c r="C15" s="8">
        <v>41</v>
      </c>
      <c r="D15" s="8">
        <v>243274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8">
        <v>14328</v>
      </c>
      <c r="AH15" s="8">
        <v>7781</v>
      </c>
      <c r="AI15" s="8">
        <v>138425</v>
      </c>
      <c r="AJ15" s="8">
        <v>86412</v>
      </c>
      <c r="AK15" s="48">
        <v>3195</v>
      </c>
      <c r="AL15" s="8">
        <v>199250</v>
      </c>
      <c r="AM15" s="48">
        <v>137374</v>
      </c>
      <c r="AN15" s="28">
        <v>50</v>
      </c>
      <c r="AO15" s="6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4"/>
      <c r="BC15" s="66"/>
      <c r="BD15" s="67"/>
    </row>
    <row r="16" spans="1:58" ht="20.25">
      <c r="A16" s="61">
        <v>12</v>
      </c>
      <c r="B16" s="64" t="s">
        <v>14</v>
      </c>
      <c r="C16" s="45">
        <v>40</v>
      </c>
      <c r="D16" s="8">
        <v>415196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8">
        <v>21125</v>
      </c>
      <c r="AH16" s="8">
        <v>11144</v>
      </c>
      <c r="AI16" s="8">
        <v>225528</v>
      </c>
      <c r="AJ16" s="8">
        <v>146894</v>
      </c>
      <c r="AK16" s="48">
        <v>0</v>
      </c>
      <c r="AL16" s="8">
        <v>413359</v>
      </c>
      <c r="AM16" s="48">
        <v>251129</v>
      </c>
      <c r="AN16" s="28">
        <v>52</v>
      </c>
      <c r="AO16" s="6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4"/>
      <c r="BC16" s="69"/>
      <c r="BD16" s="70"/>
    </row>
    <row r="17" spans="1:68" ht="20.25">
      <c r="A17" s="61">
        <v>13</v>
      </c>
      <c r="B17" s="64" t="s">
        <v>17</v>
      </c>
      <c r="C17" s="8">
        <v>39</v>
      </c>
      <c r="D17" s="8">
        <v>289210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50">
        <v>11041</v>
      </c>
      <c r="AH17" s="50">
        <v>6545</v>
      </c>
      <c r="AI17" s="8">
        <v>97829</v>
      </c>
      <c r="AJ17" s="8">
        <v>67071</v>
      </c>
      <c r="AK17" s="48">
        <v>0</v>
      </c>
      <c r="AL17" s="8">
        <v>187048</v>
      </c>
      <c r="AM17" s="48">
        <v>119832</v>
      </c>
      <c r="AN17" s="28">
        <v>45</v>
      </c>
      <c r="AO17" s="6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4"/>
      <c r="BC17" s="66"/>
      <c r="BD17" s="67"/>
    </row>
    <row r="18" spans="1:68" ht="20.25">
      <c r="A18" s="61">
        <v>14</v>
      </c>
      <c r="B18" s="64" t="s">
        <v>18</v>
      </c>
      <c r="C18" s="8">
        <v>30</v>
      </c>
      <c r="D18" s="8">
        <v>270078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8">
        <v>17132</v>
      </c>
      <c r="AH18" s="8">
        <v>9730</v>
      </c>
      <c r="AI18" s="8">
        <v>193689</v>
      </c>
      <c r="AJ18" s="8">
        <v>123243</v>
      </c>
      <c r="AK18" s="48">
        <v>2731</v>
      </c>
      <c r="AL18" s="8">
        <v>370677</v>
      </c>
      <c r="AM18" s="48">
        <v>236420</v>
      </c>
      <c r="AN18" s="28">
        <v>36</v>
      </c>
      <c r="AO18" s="6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4"/>
      <c r="BC18" s="66"/>
      <c r="BD18" s="67"/>
    </row>
    <row r="19" spans="1:68" ht="20.25">
      <c r="A19" s="61">
        <v>15</v>
      </c>
      <c r="B19" s="64" t="s">
        <v>19</v>
      </c>
      <c r="C19" s="8">
        <v>23</v>
      </c>
      <c r="D19" s="8">
        <v>241989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8">
        <v>14156</v>
      </c>
      <c r="AH19" s="8">
        <v>5283</v>
      </c>
      <c r="AI19" s="8">
        <v>146759</v>
      </c>
      <c r="AJ19" s="8">
        <v>72203</v>
      </c>
      <c r="AK19" s="51">
        <v>0</v>
      </c>
      <c r="AL19" s="8">
        <v>276092</v>
      </c>
      <c r="AM19" s="48">
        <v>132658</v>
      </c>
      <c r="AN19" s="28">
        <v>33</v>
      </c>
      <c r="AO19" s="6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4"/>
      <c r="BC19" s="66"/>
      <c r="BD19" s="67"/>
    </row>
    <row r="20" spans="1:68" ht="20.25">
      <c r="A20" s="61">
        <v>16</v>
      </c>
      <c r="B20" s="64" t="s">
        <v>20</v>
      </c>
      <c r="C20" s="45">
        <v>33</v>
      </c>
      <c r="D20" s="8">
        <v>529761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8">
        <v>24180</v>
      </c>
      <c r="AH20" s="8">
        <v>9312</v>
      </c>
      <c r="AI20" s="8">
        <v>184340</v>
      </c>
      <c r="AJ20" s="8">
        <v>93037</v>
      </c>
      <c r="AK20" s="48">
        <v>0</v>
      </c>
      <c r="AL20" s="8">
        <v>379049</v>
      </c>
      <c r="AM20" s="48">
        <v>176197</v>
      </c>
      <c r="AN20" s="28">
        <v>59</v>
      </c>
      <c r="AO20" s="6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4"/>
      <c r="BC20" s="66"/>
      <c r="BD20" s="67"/>
    </row>
    <row r="21" spans="1:68" ht="20.25">
      <c r="A21" s="61">
        <v>17</v>
      </c>
      <c r="B21" s="64" t="s">
        <v>21</v>
      </c>
      <c r="C21" s="8">
        <v>18</v>
      </c>
      <c r="D21" s="8">
        <v>152586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8">
        <v>7382</v>
      </c>
      <c r="AH21" s="8">
        <v>3822</v>
      </c>
      <c r="AI21" s="8">
        <v>81624</v>
      </c>
      <c r="AJ21" s="8">
        <v>26741</v>
      </c>
      <c r="AK21" s="48">
        <v>0</v>
      </c>
      <c r="AL21" s="8">
        <v>139076</v>
      </c>
      <c r="AM21" s="48">
        <v>46700</v>
      </c>
      <c r="AN21" s="28">
        <v>20</v>
      </c>
      <c r="AO21" s="6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"/>
      <c r="BC21" s="66"/>
      <c r="BD21" s="67"/>
    </row>
    <row r="22" spans="1:68" ht="20.25">
      <c r="A22" s="61">
        <v>18</v>
      </c>
      <c r="B22" s="64" t="s">
        <v>22</v>
      </c>
      <c r="C22" s="53">
        <v>48</v>
      </c>
      <c r="D22" s="8">
        <v>462438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8">
        <v>24837</v>
      </c>
      <c r="AH22" s="8">
        <v>9409</v>
      </c>
      <c r="AI22" s="8">
        <v>162217</v>
      </c>
      <c r="AJ22" s="8">
        <v>82463</v>
      </c>
      <c r="AK22" s="48">
        <v>0</v>
      </c>
      <c r="AL22" s="8">
        <v>367900</v>
      </c>
      <c r="AM22" s="48">
        <v>163611</v>
      </c>
      <c r="AN22" s="28">
        <v>65</v>
      </c>
      <c r="AO22" s="6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4"/>
      <c r="BC22" s="66"/>
      <c r="BD22" s="70"/>
    </row>
    <row r="23" spans="1:68" ht="20.25">
      <c r="A23" s="61">
        <v>19</v>
      </c>
      <c r="B23" s="64" t="s">
        <v>23</v>
      </c>
      <c r="C23" s="8">
        <v>53</v>
      </c>
      <c r="D23" s="8">
        <v>376530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8">
        <v>20044</v>
      </c>
      <c r="AH23" s="8">
        <v>9593</v>
      </c>
      <c r="AI23" s="8">
        <v>167537</v>
      </c>
      <c r="AJ23" s="8">
        <v>109701</v>
      </c>
      <c r="AK23" s="48">
        <v>0</v>
      </c>
      <c r="AL23" s="8">
        <v>297398</v>
      </c>
      <c r="AM23" s="48">
        <v>187575</v>
      </c>
      <c r="AN23" s="28">
        <v>62</v>
      </c>
      <c r="AO23" s="6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4"/>
      <c r="BC23" s="66"/>
      <c r="BD23" s="67"/>
    </row>
    <row r="24" spans="1:68" ht="20.25">
      <c r="A24" s="61">
        <v>20</v>
      </c>
      <c r="B24" s="65" t="s">
        <v>24</v>
      </c>
      <c r="C24" s="53">
        <v>57</v>
      </c>
      <c r="D24" s="8">
        <v>452416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8">
        <v>26113</v>
      </c>
      <c r="AH24" s="8">
        <v>10937</v>
      </c>
      <c r="AI24" s="8">
        <v>185945</v>
      </c>
      <c r="AJ24" s="8">
        <v>99927</v>
      </c>
      <c r="AK24" s="48">
        <v>761</v>
      </c>
      <c r="AL24" s="8">
        <v>404509</v>
      </c>
      <c r="AM24" s="48">
        <v>215615</v>
      </c>
      <c r="AN24" s="28">
        <v>70</v>
      </c>
      <c r="AO24" s="6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4"/>
      <c r="BC24" s="66"/>
      <c r="BD24" s="70"/>
    </row>
    <row r="25" spans="1:68" ht="20.25">
      <c r="A25" s="61">
        <v>21</v>
      </c>
      <c r="B25" s="64" t="s">
        <v>25</v>
      </c>
      <c r="C25" s="8">
        <v>31</v>
      </c>
      <c r="D25" s="8">
        <v>401646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8">
        <v>14240</v>
      </c>
      <c r="AH25" s="8">
        <v>6590</v>
      </c>
      <c r="AI25" s="8">
        <v>102606</v>
      </c>
      <c r="AJ25" s="8">
        <v>56881</v>
      </c>
      <c r="AK25" s="48">
        <v>0</v>
      </c>
      <c r="AL25" s="8">
        <v>203003</v>
      </c>
      <c r="AM25" s="48">
        <v>103701</v>
      </c>
      <c r="AN25" s="28">
        <v>47</v>
      </c>
      <c r="AO25" s="6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4"/>
      <c r="BC25" s="66"/>
      <c r="BD25" s="67"/>
    </row>
    <row r="26" spans="1:68" ht="20.25">
      <c r="A26" s="61">
        <v>22</v>
      </c>
      <c r="B26" s="64" t="s">
        <v>26</v>
      </c>
      <c r="C26" s="8">
        <v>61</v>
      </c>
      <c r="D26" s="8">
        <v>521579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8">
        <v>19776</v>
      </c>
      <c r="AH26" s="8">
        <v>11236</v>
      </c>
      <c r="AI26" s="8">
        <v>222506</v>
      </c>
      <c r="AJ26" s="8">
        <v>148479</v>
      </c>
      <c r="AK26" s="48">
        <v>2112</v>
      </c>
      <c r="AL26" s="8">
        <v>265523</v>
      </c>
      <c r="AM26" s="48">
        <v>169421</v>
      </c>
      <c r="AN26" s="28">
        <v>71</v>
      </c>
      <c r="AO26" s="6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4"/>
      <c r="BC26" s="66"/>
      <c r="BD26" s="67"/>
    </row>
    <row r="27" spans="1:68" ht="20.25">
      <c r="A27" s="61">
        <v>23</v>
      </c>
      <c r="B27" s="64" t="s">
        <v>27</v>
      </c>
      <c r="C27" s="8">
        <v>34</v>
      </c>
      <c r="D27" s="8">
        <v>348921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8">
        <v>22609</v>
      </c>
      <c r="AH27" s="8">
        <v>13427</v>
      </c>
      <c r="AI27" s="8">
        <v>216598</v>
      </c>
      <c r="AJ27" s="8">
        <v>139122</v>
      </c>
      <c r="AK27" s="48">
        <v>25423</v>
      </c>
      <c r="AL27" s="8">
        <v>422795</v>
      </c>
      <c r="AM27" s="48">
        <v>267323</v>
      </c>
      <c r="AN27" s="28">
        <v>48</v>
      </c>
      <c r="AO27" s="6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4"/>
      <c r="BC27" s="66"/>
      <c r="BD27" s="67"/>
    </row>
    <row r="28" spans="1:68" ht="20.25">
      <c r="A28" s="61">
        <v>24</v>
      </c>
      <c r="B28" s="64" t="s">
        <v>28</v>
      </c>
      <c r="C28" s="8">
        <v>36</v>
      </c>
      <c r="D28" s="8">
        <v>289393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8">
        <v>16002</v>
      </c>
      <c r="AH28" s="8">
        <v>7174</v>
      </c>
      <c r="AI28" s="8">
        <v>160633</v>
      </c>
      <c r="AJ28" s="8">
        <v>87980</v>
      </c>
      <c r="AK28" s="48">
        <v>74</v>
      </c>
      <c r="AL28" s="8">
        <v>244162</v>
      </c>
      <c r="AM28" s="48">
        <v>127631</v>
      </c>
      <c r="AN28" s="28">
        <v>43</v>
      </c>
      <c r="AO28" s="6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4"/>
      <c r="BC28" s="66"/>
      <c r="BD28" s="67"/>
    </row>
    <row r="29" spans="1:68" ht="20.25">
      <c r="A29" s="61">
        <v>25</v>
      </c>
      <c r="B29" s="64" t="s">
        <v>29</v>
      </c>
      <c r="C29" s="45">
        <v>32</v>
      </c>
      <c r="D29" s="8">
        <v>233164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8">
        <v>18441</v>
      </c>
      <c r="AH29" s="8">
        <v>6665</v>
      </c>
      <c r="AI29" s="8">
        <v>191083</v>
      </c>
      <c r="AJ29" s="8">
        <v>104650</v>
      </c>
      <c r="AK29" s="48">
        <v>0</v>
      </c>
      <c r="AL29" s="8">
        <v>343511</v>
      </c>
      <c r="AM29" s="48">
        <v>187244</v>
      </c>
      <c r="AN29" s="28">
        <v>47</v>
      </c>
      <c r="AO29" s="6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4"/>
      <c r="BC29" s="66"/>
      <c r="BD29" s="70"/>
    </row>
    <row r="30" spans="1:68" ht="20.25">
      <c r="A30" s="61">
        <v>26</v>
      </c>
      <c r="B30" s="64" t="s">
        <v>30</v>
      </c>
      <c r="C30" s="8">
        <v>27</v>
      </c>
      <c r="D30" s="8">
        <v>366118</v>
      </c>
      <c r="E30" s="47">
        <v>1</v>
      </c>
      <c r="F30" s="47">
        <v>1</v>
      </c>
      <c r="G30" s="47">
        <v>1</v>
      </c>
      <c r="H30" s="47">
        <v>1</v>
      </c>
      <c r="I30" s="47"/>
      <c r="J30" s="47">
        <v>14530</v>
      </c>
      <c r="K30" s="47">
        <v>2</v>
      </c>
      <c r="L30" s="47"/>
      <c r="M30" s="47"/>
      <c r="N30" s="47"/>
      <c r="O30" s="47"/>
      <c r="P30" s="47"/>
      <c r="Q30" s="47"/>
      <c r="R30" s="47"/>
      <c r="S30" s="47">
        <v>1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8">
        <v>12945</v>
      </c>
      <c r="AH30" s="8">
        <v>5045</v>
      </c>
      <c r="AI30" s="8">
        <v>120768</v>
      </c>
      <c r="AJ30" s="8">
        <v>60570</v>
      </c>
      <c r="AK30" s="48">
        <v>0</v>
      </c>
      <c r="AL30" s="8">
        <v>237888</v>
      </c>
      <c r="AM30" s="48">
        <v>110142</v>
      </c>
      <c r="AN30" s="28">
        <v>41</v>
      </c>
      <c r="AO30" s="6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4"/>
      <c r="BC30" s="66"/>
      <c r="BD30" s="67"/>
    </row>
    <row r="31" spans="1:68" ht="20.25">
      <c r="A31" s="61">
        <v>27</v>
      </c>
      <c r="B31" s="64" t="s">
        <v>31</v>
      </c>
      <c r="C31" s="53">
        <v>62</v>
      </c>
      <c r="D31" s="8">
        <v>515940</v>
      </c>
      <c r="E31" s="47">
        <v>3</v>
      </c>
      <c r="F31" s="47">
        <v>2</v>
      </c>
      <c r="G31" s="47">
        <v>1</v>
      </c>
      <c r="H31" s="47">
        <v>2</v>
      </c>
      <c r="I31" s="47"/>
      <c r="J31" s="47">
        <v>900</v>
      </c>
      <c r="K31" s="47">
        <v>2</v>
      </c>
      <c r="L31" s="47">
        <v>1</v>
      </c>
      <c r="M31" s="47"/>
      <c r="N31" s="47"/>
      <c r="O31" s="47"/>
      <c r="P31" s="47"/>
      <c r="Q31" s="47"/>
      <c r="R31" s="47"/>
      <c r="S31" s="47">
        <v>1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8">
        <v>25918</v>
      </c>
      <c r="AH31" s="8">
        <v>12713</v>
      </c>
      <c r="AI31" s="8">
        <v>402824</v>
      </c>
      <c r="AJ31" s="8">
        <v>258455</v>
      </c>
      <c r="AK31" s="48">
        <v>33784</v>
      </c>
      <c r="AL31" s="8">
        <v>476190</v>
      </c>
      <c r="AM31" s="48">
        <v>280414</v>
      </c>
      <c r="AN31" s="28">
        <v>80</v>
      </c>
      <c r="AO31" s="6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4"/>
      <c r="BC31" s="66"/>
      <c r="BD31" s="67"/>
    </row>
    <row r="32" spans="1:68" ht="20.25">
      <c r="A32" s="61">
        <v>28</v>
      </c>
      <c r="B32" s="64" t="s">
        <v>32</v>
      </c>
      <c r="C32" s="8">
        <v>35</v>
      </c>
      <c r="D32" s="8">
        <v>304416</v>
      </c>
      <c r="E32" s="47">
        <v>14887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8">
        <v>14887</v>
      </c>
      <c r="AH32" s="8">
        <v>5734</v>
      </c>
      <c r="AI32" s="8">
        <v>115092</v>
      </c>
      <c r="AJ32" s="8">
        <v>65225</v>
      </c>
      <c r="AK32" s="48">
        <v>10041</v>
      </c>
      <c r="AL32" s="8">
        <v>203842</v>
      </c>
      <c r="AM32" s="48">
        <v>109169</v>
      </c>
      <c r="AN32" s="28">
        <v>47</v>
      </c>
      <c r="AO32" s="6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4"/>
      <c r="BC32" s="68"/>
      <c r="BD32" s="67"/>
      <c r="BP32">
        <v>0</v>
      </c>
    </row>
    <row r="33" spans="1:56" ht="20.25">
      <c r="A33" s="6">
        <v>29</v>
      </c>
      <c r="B33" s="39" t="s">
        <v>33</v>
      </c>
      <c r="C33" s="8">
        <v>45</v>
      </c>
      <c r="D33" s="8">
        <v>349899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8">
        <v>16415</v>
      </c>
      <c r="AH33" s="8">
        <v>6071</v>
      </c>
      <c r="AI33" s="8">
        <v>103025</v>
      </c>
      <c r="AJ33" s="8">
        <v>56488</v>
      </c>
      <c r="AK33" s="48">
        <v>5538</v>
      </c>
      <c r="AL33" s="8">
        <v>237919</v>
      </c>
      <c r="AM33" s="48">
        <v>125038</v>
      </c>
      <c r="AN33" s="28">
        <v>58</v>
      </c>
      <c r="AO33" s="6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4"/>
      <c r="BC33" s="68"/>
      <c r="BD33" s="67"/>
    </row>
    <row r="34" spans="1:56" ht="20.25">
      <c r="A34" s="6">
        <v>30</v>
      </c>
      <c r="B34" s="38" t="s">
        <v>34</v>
      </c>
      <c r="C34" s="8">
        <v>48</v>
      </c>
      <c r="D34" s="8">
        <v>311198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8">
        <v>23942</v>
      </c>
      <c r="AH34" s="8">
        <v>14892</v>
      </c>
      <c r="AI34" s="8">
        <v>213067</v>
      </c>
      <c r="AJ34" s="8">
        <v>159882</v>
      </c>
      <c r="AK34" s="48">
        <v>51538</v>
      </c>
      <c r="AL34" s="8">
        <v>355961</v>
      </c>
      <c r="AM34" s="48">
        <v>241896</v>
      </c>
      <c r="AN34" s="28">
        <v>55</v>
      </c>
      <c r="AO34" s="6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4"/>
      <c r="BC34" s="66"/>
      <c r="BD34" s="67"/>
    </row>
    <row r="35" spans="1:56" ht="20.25">
      <c r="A35" s="6">
        <v>31</v>
      </c>
      <c r="B35" s="38" t="s">
        <v>35</v>
      </c>
      <c r="C35" s="8">
        <v>58</v>
      </c>
      <c r="D35" s="8">
        <v>422151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8">
        <v>29736</v>
      </c>
      <c r="AH35" s="8">
        <v>10455</v>
      </c>
      <c r="AI35" s="8">
        <v>168148</v>
      </c>
      <c r="AJ35" s="8">
        <v>75564</v>
      </c>
      <c r="AK35" s="48">
        <v>174960</v>
      </c>
      <c r="AL35" s="8">
        <v>368035</v>
      </c>
      <c r="AM35" s="48">
        <v>168850</v>
      </c>
      <c r="AN35" s="28">
        <v>78</v>
      </c>
      <c r="AO35" s="6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4"/>
      <c r="BC35" s="66"/>
      <c r="BD35" s="67"/>
    </row>
    <row r="36" spans="1:56" ht="20.25">
      <c r="A36" s="6">
        <v>32</v>
      </c>
      <c r="B36" s="38" t="s">
        <v>36</v>
      </c>
      <c r="C36" s="8">
        <v>35</v>
      </c>
      <c r="D36" s="8">
        <v>321336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8">
        <v>17045</v>
      </c>
      <c r="AH36" s="8">
        <v>9105</v>
      </c>
      <c r="AI36" s="8">
        <v>204814</v>
      </c>
      <c r="AJ36" s="8">
        <v>123933</v>
      </c>
      <c r="AK36" s="48">
        <v>3364</v>
      </c>
      <c r="AL36" s="8">
        <v>391147</v>
      </c>
      <c r="AM36" s="48">
        <v>220835</v>
      </c>
      <c r="AN36" s="28">
        <v>52</v>
      </c>
      <c r="AO36" s="6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4"/>
      <c r="BC36" s="66"/>
      <c r="BD36" s="67"/>
    </row>
    <row r="37" spans="1:56" ht="20.25">
      <c r="A37" s="6">
        <v>33</v>
      </c>
      <c r="B37" s="38" t="s">
        <v>37</v>
      </c>
      <c r="C37" s="8">
        <v>33</v>
      </c>
      <c r="D37" s="8">
        <v>280408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8">
        <v>14341</v>
      </c>
      <c r="AH37" s="8">
        <v>6528</v>
      </c>
      <c r="AI37" s="8">
        <v>162768</v>
      </c>
      <c r="AJ37" s="8">
        <v>96212</v>
      </c>
      <c r="AK37" s="48">
        <v>0</v>
      </c>
      <c r="AL37" s="8">
        <v>251452</v>
      </c>
      <c r="AM37" s="48">
        <v>144780</v>
      </c>
      <c r="AN37" s="28">
        <v>39</v>
      </c>
      <c r="AO37" s="6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4"/>
      <c r="BC37" s="66"/>
      <c r="BD37" s="67"/>
    </row>
    <row r="38" spans="1:56" ht="20.25">
      <c r="A38" s="6">
        <v>34</v>
      </c>
      <c r="B38" s="38" t="s">
        <v>38</v>
      </c>
      <c r="C38" s="45">
        <v>35</v>
      </c>
      <c r="D38" s="8">
        <v>310881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8">
        <v>19704</v>
      </c>
      <c r="AH38" s="8">
        <v>11170</v>
      </c>
      <c r="AI38" s="8">
        <v>149630</v>
      </c>
      <c r="AJ38" s="8">
        <v>89314</v>
      </c>
      <c r="AK38" s="48">
        <v>0</v>
      </c>
      <c r="AL38" s="8">
        <v>280111</v>
      </c>
      <c r="AM38" s="48">
        <v>159646</v>
      </c>
      <c r="AN38" s="28">
        <v>43</v>
      </c>
      <c r="AO38" s="6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4"/>
      <c r="BC38" s="66"/>
      <c r="BD38" s="70"/>
    </row>
    <row r="39" spans="1:56" ht="20.25">
      <c r="A39" s="6">
        <v>35</v>
      </c>
      <c r="B39" s="38" t="s">
        <v>39</v>
      </c>
      <c r="C39" s="8">
        <v>24</v>
      </c>
      <c r="D39" s="8">
        <v>240032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8">
        <v>14394</v>
      </c>
      <c r="AH39" s="8">
        <v>4971</v>
      </c>
      <c r="AI39" s="8">
        <v>106643</v>
      </c>
      <c r="AJ39" s="8">
        <v>50079</v>
      </c>
      <c r="AK39" s="48">
        <v>551</v>
      </c>
      <c r="AL39" s="8">
        <v>236350</v>
      </c>
      <c r="AM39" s="48">
        <v>111582</v>
      </c>
      <c r="AN39" s="28">
        <v>38</v>
      </c>
      <c r="AO39" s="6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4"/>
      <c r="BC39" s="66"/>
      <c r="BD39" s="67"/>
    </row>
    <row r="40" spans="1:56" ht="20.25">
      <c r="A40" s="6">
        <v>36</v>
      </c>
      <c r="B40" s="38" t="s">
        <v>40</v>
      </c>
      <c r="C40" s="8">
        <v>47</v>
      </c>
      <c r="D40" s="8">
        <v>395745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8">
        <v>22062</v>
      </c>
      <c r="AH40" s="8">
        <v>10227</v>
      </c>
      <c r="AI40" s="8">
        <v>339464</v>
      </c>
      <c r="AJ40" s="8">
        <v>180649</v>
      </c>
      <c r="AK40" s="48">
        <v>359891</v>
      </c>
      <c r="AL40" s="8">
        <v>467209</v>
      </c>
      <c r="AM40" s="48">
        <v>274603</v>
      </c>
      <c r="AN40" s="28">
        <v>68</v>
      </c>
      <c r="AO40" s="6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4"/>
      <c r="BC40" s="66"/>
      <c r="BD40" s="67"/>
    </row>
    <row r="41" spans="1:56" ht="20.25">
      <c r="A41" s="61">
        <v>37</v>
      </c>
      <c r="B41" s="38" t="s">
        <v>41</v>
      </c>
      <c r="C41" s="8">
        <v>57</v>
      </c>
      <c r="D41" s="8">
        <v>465577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8">
        <v>24925</v>
      </c>
      <c r="AH41" s="8">
        <v>14357</v>
      </c>
      <c r="AI41" s="8">
        <v>341823</v>
      </c>
      <c r="AJ41" s="8">
        <v>234212</v>
      </c>
      <c r="AK41" s="48">
        <v>2890</v>
      </c>
      <c r="AL41" s="8">
        <v>695510</v>
      </c>
      <c r="AM41" s="48">
        <v>494915</v>
      </c>
      <c r="AN41" s="28">
        <v>76</v>
      </c>
      <c r="AO41" s="6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4"/>
      <c r="BC41" s="66"/>
      <c r="BD41" s="71"/>
    </row>
    <row r="42" spans="1:56" ht="16.5" customHeight="1">
      <c r="A42" s="61">
        <v>38</v>
      </c>
      <c r="B42" s="38" t="s">
        <v>58</v>
      </c>
      <c r="C42" s="47">
        <v>18</v>
      </c>
      <c r="D42" s="8">
        <v>227243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8">
        <v>16938</v>
      </c>
      <c r="AH42" s="8">
        <v>7555</v>
      </c>
      <c r="AI42" s="8">
        <v>177440</v>
      </c>
      <c r="AJ42" s="8">
        <v>72106</v>
      </c>
      <c r="AK42" s="48">
        <v>6294</v>
      </c>
      <c r="AL42" s="8">
        <v>406256</v>
      </c>
      <c r="AM42" s="48">
        <v>169210</v>
      </c>
      <c r="AN42" s="28">
        <v>22</v>
      </c>
      <c r="AO42" s="6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4"/>
      <c r="BC42" s="66"/>
      <c r="BD42" s="67"/>
    </row>
    <row r="43" spans="1:56" ht="16.5" customHeight="1">
      <c r="A43" s="61">
        <v>39</v>
      </c>
      <c r="B43" s="38" t="s">
        <v>42</v>
      </c>
      <c r="C43" s="8">
        <v>2</v>
      </c>
      <c r="D43" s="8">
        <v>15562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8">
        <v>671</v>
      </c>
      <c r="AH43" s="8">
        <v>398</v>
      </c>
      <c r="AI43" s="8">
        <v>8972</v>
      </c>
      <c r="AJ43" s="8">
        <v>5276</v>
      </c>
      <c r="AK43" s="48">
        <v>0</v>
      </c>
      <c r="AL43" s="8">
        <v>19446</v>
      </c>
      <c r="AM43" s="48">
        <v>10180</v>
      </c>
      <c r="AN43" s="28">
        <v>2</v>
      </c>
      <c r="AO43" s="6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4"/>
      <c r="BC43" s="66"/>
      <c r="BD43" s="67"/>
    </row>
    <row r="44" spans="1:56" ht="16.5" customHeight="1">
      <c r="A44" s="61">
        <v>40</v>
      </c>
      <c r="B44" s="40" t="s">
        <v>47</v>
      </c>
      <c r="C44" s="23">
        <f>SUM(C9:C43)</f>
        <v>1314</v>
      </c>
      <c r="D44" s="23">
        <f t="shared" ref="D44:BB44" si="1">SUM(D9:D43)</f>
        <v>11994063</v>
      </c>
      <c r="E44" s="23">
        <f t="shared" si="1"/>
        <v>14891</v>
      </c>
      <c r="F44" s="23">
        <f t="shared" si="1"/>
        <v>3</v>
      </c>
      <c r="G44" s="23">
        <f t="shared" si="1"/>
        <v>2</v>
      </c>
      <c r="H44" s="23">
        <f t="shared" si="1"/>
        <v>3</v>
      </c>
      <c r="I44" s="23">
        <f t="shared" si="1"/>
        <v>0</v>
      </c>
      <c r="J44" s="23">
        <f t="shared" si="1"/>
        <v>15430</v>
      </c>
      <c r="K44" s="23">
        <f t="shared" si="1"/>
        <v>4</v>
      </c>
      <c r="L44" s="23">
        <f t="shared" si="1"/>
        <v>1</v>
      </c>
      <c r="M44" s="23">
        <f t="shared" si="1"/>
        <v>0</v>
      </c>
      <c r="N44" s="23">
        <f t="shared" si="1"/>
        <v>0</v>
      </c>
      <c r="O44" s="23">
        <f t="shared" si="1"/>
        <v>0</v>
      </c>
      <c r="P44" s="23">
        <f t="shared" si="1"/>
        <v>0</v>
      </c>
      <c r="Q44" s="23">
        <f t="shared" si="1"/>
        <v>0</v>
      </c>
      <c r="R44" s="23">
        <f t="shared" si="1"/>
        <v>0</v>
      </c>
      <c r="S44" s="23">
        <f t="shared" si="1"/>
        <v>2</v>
      </c>
      <c r="T44" s="23">
        <f t="shared" si="1"/>
        <v>0</v>
      </c>
      <c r="U44" s="23">
        <f t="shared" si="1"/>
        <v>0</v>
      </c>
      <c r="V44" s="23">
        <f t="shared" si="1"/>
        <v>0</v>
      </c>
      <c r="W44" s="23">
        <f t="shared" si="1"/>
        <v>0</v>
      </c>
      <c r="X44" s="23">
        <f t="shared" si="1"/>
        <v>0</v>
      </c>
      <c r="Y44" s="23">
        <f t="shared" si="1"/>
        <v>0</v>
      </c>
      <c r="Z44" s="23">
        <f t="shared" si="1"/>
        <v>0</v>
      </c>
      <c r="AA44" s="23">
        <f t="shared" si="1"/>
        <v>0</v>
      </c>
      <c r="AB44" s="23">
        <f t="shared" si="1"/>
        <v>0</v>
      </c>
      <c r="AC44" s="23">
        <f t="shared" si="1"/>
        <v>0</v>
      </c>
      <c r="AD44" s="23">
        <f t="shared" si="1"/>
        <v>0</v>
      </c>
      <c r="AE44" s="23">
        <f t="shared" si="1"/>
        <v>0</v>
      </c>
      <c r="AF44" s="23">
        <f t="shared" si="1"/>
        <v>0</v>
      </c>
      <c r="AG44" s="23">
        <f t="shared" si="1"/>
        <v>632480</v>
      </c>
      <c r="AH44" s="23">
        <f t="shared" si="1"/>
        <v>301047</v>
      </c>
      <c r="AI44" s="23">
        <f t="shared" si="1"/>
        <v>6040887</v>
      </c>
      <c r="AJ44" s="23">
        <f t="shared" si="1"/>
        <v>3548109</v>
      </c>
      <c r="AK44" s="23">
        <f t="shared" si="1"/>
        <v>693175</v>
      </c>
      <c r="AL44" s="23">
        <f t="shared" si="1"/>
        <v>11006201</v>
      </c>
      <c r="AM44" s="23">
        <f t="shared" si="1"/>
        <v>6226383</v>
      </c>
      <c r="AN44" s="25">
        <f t="shared" si="1"/>
        <v>1764</v>
      </c>
      <c r="AO44" s="25">
        <f t="shared" si="1"/>
        <v>0</v>
      </c>
      <c r="AP44" s="25">
        <f t="shared" si="1"/>
        <v>0</v>
      </c>
      <c r="AQ44" s="25">
        <f t="shared" si="1"/>
        <v>0</v>
      </c>
      <c r="AR44" s="25">
        <f t="shared" si="1"/>
        <v>0</v>
      </c>
      <c r="AS44" s="25">
        <f t="shared" si="1"/>
        <v>0</v>
      </c>
      <c r="AT44" s="25">
        <f t="shared" si="1"/>
        <v>0</v>
      </c>
      <c r="AU44" s="25">
        <f t="shared" si="1"/>
        <v>0</v>
      </c>
      <c r="AV44" s="25">
        <f t="shared" si="1"/>
        <v>0</v>
      </c>
      <c r="AW44" s="25">
        <f t="shared" si="1"/>
        <v>0</v>
      </c>
      <c r="AX44" s="25">
        <f t="shared" si="1"/>
        <v>0</v>
      </c>
      <c r="AY44" s="25">
        <f t="shared" si="1"/>
        <v>0</v>
      </c>
      <c r="AZ44" s="25">
        <f t="shared" si="1"/>
        <v>0</v>
      </c>
      <c r="BA44" s="25">
        <f t="shared" si="1"/>
        <v>0</v>
      </c>
      <c r="BB44" s="25">
        <f t="shared" si="1"/>
        <v>0</v>
      </c>
      <c r="BC44" s="1"/>
    </row>
    <row r="45" spans="1:56" ht="19.5" customHeight="1">
      <c r="A45" s="6"/>
      <c r="B45" s="41" t="s">
        <v>48</v>
      </c>
      <c r="C45" s="24">
        <f>SUM(C8+C44)</f>
        <v>1353</v>
      </c>
      <c r="D45" s="24">
        <f>SUM(D8+D44)</f>
        <v>16585171</v>
      </c>
      <c r="E45" s="24">
        <f t="shared" ref="E45:AN45" si="2">SUM(E8+E44)</f>
        <v>14891</v>
      </c>
      <c r="F45" s="24">
        <f t="shared" si="2"/>
        <v>3</v>
      </c>
      <c r="G45" s="24">
        <f t="shared" si="2"/>
        <v>2</v>
      </c>
      <c r="H45" s="24">
        <f t="shared" si="2"/>
        <v>3</v>
      </c>
      <c r="I45" s="24">
        <f t="shared" si="2"/>
        <v>0</v>
      </c>
      <c r="J45" s="24">
        <f t="shared" si="2"/>
        <v>15430</v>
      </c>
      <c r="K45" s="24">
        <f t="shared" si="2"/>
        <v>4</v>
      </c>
      <c r="L45" s="24">
        <f t="shared" si="2"/>
        <v>1</v>
      </c>
      <c r="M45" s="24">
        <f t="shared" si="2"/>
        <v>0</v>
      </c>
      <c r="N45" s="24">
        <f t="shared" si="2"/>
        <v>0</v>
      </c>
      <c r="O45" s="24">
        <f t="shared" si="2"/>
        <v>0</v>
      </c>
      <c r="P45" s="24">
        <f t="shared" si="2"/>
        <v>0</v>
      </c>
      <c r="Q45" s="24">
        <f t="shared" si="2"/>
        <v>0</v>
      </c>
      <c r="R45" s="24">
        <f t="shared" si="2"/>
        <v>0</v>
      </c>
      <c r="S45" s="24">
        <f t="shared" si="2"/>
        <v>2</v>
      </c>
      <c r="T45" s="24">
        <f t="shared" si="2"/>
        <v>0</v>
      </c>
      <c r="U45" s="24">
        <f t="shared" si="2"/>
        <v>0</v>
      </c>
      <c r="V45" s="24">
        <f t="shared" si="2"/>
        <v>0</v>
      </c>
      <c r="W45" s="24">
        <f t="shared" si="2"/>
        <v>0</v>
      </c>
      <c r="X45" s="24">
        <f t="shared" si="2"/>
        <v>0</v>
      </c>
      <c r="Y45" s="24">
        <f t="shared" si="2"/>
        <v>0</v>
      </c>
      <c r="Z45" s="24">
        <f t="shared" si="2"/>
        <v>0</v>
      </c>
      <c r="AA45" s="24">
        <f t="shared" si="2"/>
        <v>0</v>
      </c>
      <c r="AB45" s="24">
        <f t="shared" si="2"/>
        <v>0</v>
      </c>
      <c r="AC45" s="24">
        <f t="shared" si="2"/>
        <v>0</v>
      </c>
      <c r="AD45" s="24">
        <f t="shared" si="2"/>
        <v>0</v>
      </c>
      <c r="AE45" s="24">
        <f t="shared" si="2"/>
        <v>0</v>
      </c>
      <c r="AF45" s="24">
        <f t="shared" si="2"/>
        <v>0</v>
      </c>
      <c r="AG45" s="24">
        <f t="shared" si="2"/>
        <v>840048</v>
      </c>
      <c r="AH45" s="24">
        <f t="shared" si="2"/>
        <v>360314</v>
      </c>
      <c r="AI45" s="24">
        <f t="shared" si="2"/>
        <v>8196563</v>
      </c>
      <c r="AJ45" s="24">
        <f t="shared" si="2"/>
        <v>4416564</v>
      </c>
      <c r="AK45" s="24">
        <f t="shared" si="2"/>
        <v>1867666</v>
      </c>
      <c r="AL45" s="24">
        <f t="shared" si="2"/>
        <v>17162603</v>
      </c>
      <c r="AM45" s="24">
        <f t="shared" si="2"/>
        <v>8748643</v>
      </c>
      <c r="AN45" s="24">
        <f t="shared" si="2"/>
        <v>2448</v>
      </c>
      <c r="AO45" s="6">
        <f t="shared" ref="AO45:BB45" si="3">AO8+AO44</f>
        <v>0</v>
      </c>
      <c r="AP45" s="3">
        <f t="shared" si="3"/>
        <v>0</v>
      </c>
      <c r="AQ45" s="3">
        <f t="shared" si="3"/>
        <v>0</v>
      </c>
      <c r="AR45" s="3">
        <f t="shared" si="3"/>
        <v>0</v>
      </c>
      <c r="AS45" s="3">
        <f t="shared" si="3"/>
        <v>0</v>
      </c>
      <c r="AT45" s="3">
        <f t="shared" si="3"/>
        <v>0</v>
      </c>
      <c r="AU45" s="3">
        <f t="shared" si="3"/>
        <v>0</v>
      </c>
      <c r="AV45" s="3">
        <f t="shared" si="3"/>
        <v>0</v>
      </c>
      <c r="AW45" s="3">
        <f t="shared" si="3"/>
        <v>0</v>
      </c>
      <c r="AX45" s="3">
        <f t="shared" si="3"/>
        <v>0</v>
      </c>
      <c r="AY45" s="3">
        <f t="shared" si="3"/>
        <v>0</v>
      </c>
      <c r="AZ45" s="3">
        <f t="shared" si="3"/>
        <v>0</v>
      </c>
      <c r="BA45" s="3">
        <f t="shared" si="3"/>
        <v>0</v>
      </c>
      <c r="BB45" s="4">
        <f t="shared" si="3"/>
        <v>0</v>
      </c>
      <c r="BC45" s="1"/>
    </row>
    <row r="46" spans="1:56" ht="15">
      <c r="A46" s="12"/>
      <c r="B46" s="12"/>
      <c r="C46" s="1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</row>
    <row r="47" spans="1:56" ht="15">
      <c r="A47" s="12"/>
      <c r="C47" s="57"/>
      <c r="D47" s="57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57"/>
      <c r="AH47" s="57"/>
      <c r="AI47" s="57"/>
      <c r="AJ47" s="59"/>
      <c r="AK47" s="31"/>
      <c r="AL47" s="55"/>
      <c r="AM47" s="55"/>
      <c r="AN47" s="56"/>
      <c r="AO47" s="12"/>
    </row>
    <row r="48" spans="1:56">
      <c r="B48" s="34" t="s">
        <v>54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2"/>
      <c r="AK48" s="42" t="s">
        <v>59</v>
      </c>
      <c r="AL48" s="35"/>
      <c r="AM48" s="32">
        <v>2016</v>
      </c>
    </row>
    <row r="49" spans="2:39">
      <c r="B49" s="36" t="s">
        <v>55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3"/>
      <c r="AK49" s="33"/>
      <c r="AL49" s="32"/>
      <c r="AM49" s="32"/>
    </row>
    <row r="50" spans="2:39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3"/>
      <c r="AK50" s="33"/>
      <c r="AL50" s="33"/>
      <c r="AM50" s="33"/>
    </row>
  </sheetData>
  <mergeCells count="1">
    <mergeCell ref="A1:AO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2012</vt:lpstr>
      <vt:lpstr>2015</vt:lpstr>
      <vt:lpstr>Лист3</vt:lpstr>
    </vt:vector>
  </TitlesOfParts>
  <Company>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Stranger</dc:creator>
  <cp:lastModifiedBy>Sanea</cp:lastModifiedBy>
  <cp:lastPrinted>2015-03-26T08:20:09Z</cp:lastPrinted>
  <dcterms:created xsi:type="dcterms:W3CDTF">2008-03-12T21:17:02Z</dcterms:created>
  <dcterms:modified xsi:type="dcterms:W3CDTF">2016-05-24T08:37:25Z</dcterms:modified>
</cp:coreProperties>
</file>